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g8pdb\AppData\Local\TempReleases\Snapshot\1\Assembly standard_board\"/>
    </mc:Choice>
  </mc:AlternateContent>
  <bookViews>
    <workbookView xWindow="8955" yWindow="4185" windowWidth="18990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51" i="3" l="1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<sst xmlns="http://schemas.openxmlformats.org/spreadsheetml/2006/main" count="477" uniqueCount="279">
  <si>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</si>
  <si>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</si>
  <si>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</si>
  <si>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</si>
  <si>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</si>
  <si>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</si>
  <si>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</si>
  <si>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</si>
  <si>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Lighting_70W_PSR_Flyback.PrjPcb</t>
  </si>
  <si>
    <t>standard_board</t>
  </si>
  <si>
    <t>Designator</t>
  </si>
  <si>
    <t>C1</t>
  </si>
  <si>
    <t>C2</t>
  </si>
  <si>
    <t>C4</t>
  </si>
  <si>
    <t>C6, C7, 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</si>
  <si>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</si>
  <si>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</si>
  <si>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</si>
  <si>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</si>
  <si>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</si>
  <si>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</si>
  <si>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</si>
  <si>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</si>
  <si>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</si>
  <si>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CON1</t>
  </si>
  <si>
    <t>CON2</t>
  </si>
  <si>
    <t>CY1, CY2, CY3</t>
  </si>
  <si>
    <t>D1</t>
  </si>
  <si>
    <t>D2</t>
  </si>
  <si>
    <t>D3, D4</t>
  </si>
  <si>
    <t>D5</t>
  </si>
  <si>
    <t>F1</t>
  </si>
  <si>
    <t>HS1, HS2</t>
  </si>
  <si>
    <t>IC1</t>
  </si>
  <si>
    <t>J1</t>
  </si>
  <si>
    <t>L1</t>
  </si>
  <si>
    <t>L2</t>
  </si>
  <si>
    <t>Q1</t>
  </si>
  <si>
    <t>R2, R12</t>
  </si>
  <si>
    <t>R6</t>
  </si>
  <si>
    <t>R7</t>
  </si>
  <si>
    <t>R8, R9, R10</t>
  </si>
  <si>
    <t>R13, R16</t>
  </si>
  <si>
    <t>R14, R15</t>
  </si>
  <si>
    <t>R17</t>
  </si>
  <si>
    <t>R18</t>
  </si>
  <si>
    <t>R19</t>
  </si>
  <si>
    <t>R20</t>
  </si>
  <si>
    <t>R21</t>
  </si>
  <si>
    <t>R22</t>
  </si>
  <si>
    <t>R23</t>
  </si>
  <si>
    <t>R24, R25</t>
  </si>
  <si>
    <t>T1</t>
  </si>
  <si>
    <t>Comment</t>
  </si>
  <si>
    <t>220 nF</t>
  </si>
  <si>
    <t>150 nF</t>
  </si>
  <si>
    <t>470pF</t>
  </si>
  <si>
    <t>470 µF</t>
  </si>
  <si>
    <t>470 nF</t>
  </si>
  <si>
    <t xml:space="preserve">4.7 µF </t>
  </si>
  <si>
    <t>1 µF</t>
  </si>
  <si>
    <t>68 nF</t>
  </si>
  <si>
    <t>10 nF</t>
  </si>
  <si>
    <t>330 nF</t>
  </si>
  <si>
    <t>22 µF</t>
  </si>
  <si>
    <t>100 nF</t>
  </si>
  <si>
    <t>6p8</t>
  </si>
  <si>
    <t>Green</t>
  </si>
  <si>
    <t>691 351 500 003</t>
  </si>
  <si>
    <t>2n2</t>
  </si>
  <si>
    <t>RURP1560</t>
  </si>
  <si>
    <t>GBU6K</t>
  </si>
  <si>
    <t>US1MFA</t>
  </si>
  <si>
    <t>MMSZ22T1G</t>
  </si>
  <si>
    <t>2.5 A</t>
  </si>
  <si>
    <t>SK 525 20 mm black anodized</t>
  </si>
  <si>
    <t>FL7740MX</t>
  </si>
  <si>
    <t>613 020 243 121</t>
  </si>
  <si>
    <t>2 x 2.2 mH</t>
  </si>
  <si>
    <t>2 x 40 mH</t>
  </si>
  <si>
    <t>FCPF400N80Z</t>
  </si>
  <si>
    <t>320 V</t>
  </si>
  <si>
    <t>0R</t>
  </si>
  <si>
    <t>22k</t>
  </si>
  <si>
    <t>100k</t>
  </si>
  <si>
    <t>15k</t>
  </si>
  <si>
    <t>1k</t>
  </si>
  <si>
    <t>118k</t>
  </si>
  <si>
    <t>220k</t>
  </si>
  <si>
    <t>2R2</t>
  </si>
  <si>
    <t>150k</t>
  </si>
  <si>
    <t>280k</t>
  </si>
  <si>
    <t>28k7</t>
  </si>
  <si>
    <t>0R4</t>
  </si>
  <si>
    <t>750318486</t>
  </si>
  <si>
    <t>Description</t>
  </si>
  <si>
    <t>Film X2 capacitor 220 nF  310V PP ± 10 % Wurth Electronics</t>
  </si>
  <si>
    <t>Film X2 capacitor 150nF  310V PP ± 10 % Wurth Electronics</t>
  </si>
  <si>
    <t>MLC capacitor 470pF 1kV ±10% X7R Würth Elektronik</t>
  </si>
  <si>
    <t>ALU electrolyte capacitor 470µF 63V 20% Würth Elektronik</t>
  </si>
  <si>
    <t>Film X2 capacitor 470nF  630V DC ± 10 % Wurth Electronics</t>
  </si>
  <si>
    <t>MLCC capacitor 4.7µF 50V X5R ± 10% TDK</t>
  </si>
  <si>
    <t>MLC capacitor 1µF 25V X7R 10% Murata</t>
  </si>
  <si>
    <t>MLC capacitor 68nF 25V X7R 5% Murata</t>
  </si>
  <si>
    <t>MLC capacitor 10nF 50V X7R 5% Murata</t>
  </si>
  <si>
    <t>MLC capacitor 330nF 50V X7R 5% Murata</t>
  </si>
  <si>
    <t>Polymer ALU elco 22µF 35V 35mOhm 20% Würth Elektronik</t>
  </si>
  <si>
    <t>MLC capacitor 100nF 100V X7R 5% Murata</t>
  </si>
  <si>
    <t>MLC capacitor 6.8pF 25V NP0 ±0.5pF Wurth Electronics</t>
  </si>
  <si>
    <t>Pluggable Terminal Blocks WR-TBL Model3137 5mm 3Pin Cls Hztl PCBHdr</t>
  </si>
  <si>
    <t>Cable connector series 351 3pins 5.08 mm Würth Elektronik</t>
  </si>
  <si>
    <t>Disc ceramic capacitor 2n2 500 V (Y) / 760 V (X) Y5U 20 % Vishay</t>
  </si>
  <si>
    <t>Ultra fast Schottky diode 600V 15A ON Semiconductor</t>
  </si>
  <si>
    <t>Bridge Rectifier Diode, Single, 800 V, 6 A, SIP, 1 V, 4 Pins ON Semiconductor</t>
  </si>
  <si>
    <t>Super Fast diode 1000 V 1 A 75 ns SOD123FA ON Semiconductor</t>
  </si>
  <si>
    <t>Zener Diodes 22V 500mW SOD123 ON Semiconductor</t>
  </si>
  <si>
    <t>Fuse 2.5A 250V AC 10.1mm x 3mm SCHURTER</t>
  </si>
  <si>
    <t>Heatsink Fischer Elektronik SK 525 20 mm black anodized</t>
  </si>
  <si>
    <t>Constant-Voltage Primary-Side-Regulation PWM Controller for Power Factor Correction</t>
  </si>
  <si>
    <t>WR-PHD 2.54 mm Angled Dual Socket Header, 2x10 pins</t>
  </si>
  <si>
    <t>CMC 2 x 2.2mH 2A 2 x 70mOhm, ± 30% Würth Elektronik</t>
  </si>
  <si>
    <t>CMC 2 x 39mH 1.2A 2 x 696mOhm, –30/+50% Würth Elektronik</t>
  </si>
  <si>
    <t>NMOS 800V 14A 400mOhm  ON Semiconductor</t>
  </si>
  <si>
    <t>TVS Varistor, 320 V, 420 V, StandarD Series, 840 V, Disc 14mm, Metal Oxide Varistor (MOV) TDk</t>
  </si>
  <si>
    <t>SMD Chip Resistor, 0 ohm, ERJ8G Series, 200 V, Thick Film, 1206 [3216 Metric], 250 mW Panasonic</t>
  </si>
  <si>
    <t>PTH resistor 22k 2.5mm 10.2mm pitch 5% 1W WELWYN</t>
  </si>
  <si>
    <t>SMD Chip Resistor, 100 kohm, MCWR Series, 200 V, Thick Film, 1206 [3216 Metric], 250 mW Multicomp</t>
  </si>
  <si>
    <t>SMD Chip Resistor, 15 kohm, ERJ8E Series, 200 V, Thick Film, 1206 [3216 Metric], 250 mW</t>
  </si>
  <si>
    <t>SMD thick film resistor 1k  0805 1% 125 mW Panasonic</t>
  </si>
  <si>
    <t>SMD Chip Resistor, 118 kohm, ERJ8E Series, 200 V, Thick Film, 1206 [3216 Metric], 250 mW Panasonic</t>
  </si>
  <si>
    <t>SMD thick film resistor 220k  0805 1% 125 mW Panasonic</t>
  </si>
  <si>
    <t>SMD Chip Resistor, 2.2 ohm, ERJ8G Series, 200 V, Thick Film, 1206 [3216 Metric], 250 mW Panasonic</t>
  </si>
  <si>
    <t>SMD thick film resistor 0R 0805 2A Panasonic</t>
  </si>
  <si>
    <t>SMD thick film resistor 150k  0805 1% 125 mW Panasonic</t>
  </si>
  <si>
    <t>SMD thick film resistor 280k  0805 1% 125 mW Panasonic</t>
  </si>
  <si>
    <t>SMD thick film resistor 28k7  0805 1% 125 mW Panasonic</t>
  </si>
  <si>
    <t>SMD Current Sense Resistor, 0.4 ohm, WSL Series, 2512 [6432 Metric], 1 W, ± 1%, Metal Strip</t>
  </si>
  <si>
    <t>Transformer for AC-DC (FL7740 flyback) converter 750318486 Würth Elektronik</t>
  </si>
  <si>
    <t>LibRef</t>
  </si>
  <si>
    <t>890334025027CS</t>
  </si>
  <si>
    <t>890334025022CS</t>
  </si>
  <si>
    <t>885342208017</t>
  </si>
  <si>
    <t>860080780024</t>
  </si>
  <si>
    <t>890303426008CS</t>
  </si>
  <si>
    <t>C2012X5R1H475K125AB</t>
  </si>
  <si>
    <t>GRM21BR71E105KA99L</t>
  </si>
  <si>
    <t>GRM188R71E683JA01D</t>
  </si>
  <si>
    <t>GRM216R71H103JA01D</t>
  </si>
  <si>
    <t>GRM219R71H334JA88D</t>
  </si>
  <si>
    <t>870235673001</t>
  </si>
  <si>
    <t>GRM21BR72A104JAC4L</t>
  </si>
  <si>
    <t>885012006031</t>
  </si>
  <si>
    <t>691313710003</t>
  </si>
  <si>
    <t>691351500003</t>
  </si>
  <si>
    <t>VY1222M47Y5UQ63V0</t>
  </si>
  <si>
    <t>RURP1560-F085</t>
  </si>
  <si>
    <t>3403.0170</t>
  </si>
  <si>
    <t>SK525_20_ST</t>
  </si>
  <si>
    <t>613020243121</t>
  </si>
  <si>
    <t>744822222</t>
  </si>
  <si>
    <t>B82733F2122B001</t>
  </si>
  <si>
    <t>B72214S0321K101</t>
  </si>
  <si>
    <t>ERJ8GEY0R00V</t>
  </si>
  <si>
    <t>MFP1-47RJI</t>
  </si>
  <si>
    <t>MCWR12X1003FTL</t>
  </si>
  <si>
    <t>ERJ8ENF1502V</t>
  </si>
  <si>
    <t>ERJ6ENF1001V</t>
  </si>
  <si>
    <t>ERJ8ENF1183V</t>
  </si>
  <si>
    <t>ERJ6ENF2203V</t>
  </si>
  <si>
    <t>ERJ8GEYJ2R2V</t>
  </si>
  <si>
    <t>ERJ6GEY0R00V</t>
  </si>
  <si>
    <t>ERJ6ENF1503V</t>
  </si>
  <si>
    <t>ERJ6ENF2803V</t>
  </si>
  <si>
    <t>ERJ6ENF2872V</t>
  </si>
  <si>
    <t>WSL2512R4000FEA</t>
  </si>
  <si>
    <t>SourceLibraryName</t>
  </si>
  <si>
    <t>capacitors.SVNDbLib</t>
  </si>
  <si>
    <t>connectors.SVNDbLib</t>
  </si>
  <si>
    <t>diodes.SVNDbLib</t>
  </si>
  <si>
    <t>fuses.SVNDbLib</t>
  </si>
  <si>
    <t>mechanical.SVNDbLib</t>
  </si>
  <si>
    <t>ics.SVNDbLib</t>
  </si>
  <si>
    <t>inductors.SVNDbLib</t>
  </si>
  <si>
    <t>transistors.SVNDbLib</t>
  </si>
  <si>
    <t>resistors.SVNDbLib</t>
  </si>
  <si>
    <t>transformers.SVNDbLib</t>
  </si>
  <si>
    <t>Manufacturer</t>
  </si>
  <si>
    <t>Würth Electronik</t>
  </si>
  <si>
    <t>TDK</t>
  </si>
  <si>
    <t>Murata</t>
  </si>
  <si>
    <t>Würth Elektronik</t>
  </si>
  <si>
    <t>Vishay</t>
  </si>
  <si>
    <t>ON Semiconductor</t>
  </si>
  <si>
    <t>Schurter</t>
  </si>
  <si>
    <t>Fischer Elektronik</t>
  </si>
  <si>
    <t>EPCOS/TDK</t>
  </si>
  <si>
    <t>Panasonic</t>
  </si>
  <si>
    <t>Welwyn</t>
  </si>
  <si>
    <t>Multicomp</t>
  </si>
  <si>
    <t>Manufacturer Part Number</t>
  </si>
  <si>
    <t>SK52520ST</t>
  </si>
  <si>
    <t>Supplier</t>
  </si>
  <si>
    <t>Digi-Key</t>
  </si>
  <si>
    <t>Farnell</t>
  </si>
  <si>
    <t>Mouser</t>
  </si>
  <si>
    <t>Supplier Part Number</t>
  </si>
  <si>
    <t>732-5752-ND</t>
  </si>
  <si>
    <t>732-5750-ND</t>
  </si>
  <si>
    <t>732-12097-1-ND</t>
  </si>
  <si>
    <t>732-9144-1-ND</t>
  </si>
  <si>
    <t>732-11852-ND</t>
  </si>
  <si>
    <t>2346932</t>
  </si>
  <si>
    <t>490-6484-1-ND</t>
  </si>
  <si>
    <t>490-9742-1-ND</t>
  </si>
  <si>
    <t>81-GRM219R71H334JA8D</t>
  </si>
  <si>
    <t>732-11918-1-ND</t>
  </si>
  <si>
    <t>732-7773-1-ND</t>
  </si>
  <si>
    <t>1902208</t>
  </si>
  <si>
    <t>RURP1560-F085-ND</t>
  </si>
  <si>
    <t>9549510</t>
  </si>
  <si>
    <t>US1MFACT-ND</t>
  </si>
  <si>
    <t>863-MMSZ22T1G</t>
  </si>
  <si>
    <t>1221094</t>
  </si>
  <si>
    <t>SK 525 20 ST</t>
  </si>
  <si>
    <t>512-FL7740MX</t>
  </si>
  <si>
    <t>495-5747-ND</t>
  </si>
  <si>
    <t>FCPF400N80Z-ND</t>
  </si>
  <si>
    <t>1004318</t>
  </si>
  <si>
    <t>P0.0ECT-ND</t>
  </si>
  <si>
    <t>1565365</t>
  </si>
  <si>
    <t>2447453</t>
  </si>
  <si>
    <t>2307410</t>
  </si>
  <si>
    <t>P1.00KCCT-ND</t>
  </si>
  <si>
    <t>2307338RL</t>
  </si>
  <si>
    <t>P220KCCT-ND</t>
  </si>
  <si>
    <t>2057794</t>
  </si>
  <si>
    <t>2057661</t>
  </si>
  <si>
    <t>P150KCCT-ND</t>
  </si>
  <si>
    <t>P280KCCT-ND</t>
  </si>
  <si>
    <t>P28.7KCCT-ND</t>
  </si>
  <si>
    <t>1107414</t>
  </si>
  <si>
    <t>Supplier 2</t>
  </si>
  <si>
    <t/>
  </si>
  <si>
    <t>Supplier Part Number 2</t>
  </si>
  <si>
    <t>710-890334025027CS</t>
  </si>
  <si>
    <t>710-890334025022CS</t>
  </si>
  <si>
    <t>710-88534221017</t>
  </si>
  <si>
    <t>710-860080780024</t>
  </si>
  <si>
    <t>710-890303426008CS</t>
  </si>
  <si>
    <t>810-C2012X5R1H475K</t>
  </si>
  <si>
    <t>81-GRM21BR71E105KA99</t>
  </si>
  <si>
    <t>81-GRM216R71H103JA1D</t>
  </si>
  <si>
    <t>710-870235673001</t>
  </si>
  <si>
    <t>710-885012006031</t>
  </si>
  <si>
    <t>710-691313710003</t>
  </si>
  <si>
    <t>72-VY1222M47Y5UQ63V0</t>
  </si>
  <si>
    <t>512-RURP1560_F085</t>
  </si>
  <si>
    <t>512-GBU6K</t>
  </si>
  <si>
    <t>512-US1MFA</t>
  </si>
  <si>
    <t>MMSZ22T1GOSTR-ND</t>
  </si>
  <si>
    <t>693-3403.0170.11</t>
  </si>
  <si>
    <t>FL7740MXOSCT-ND</t>
  </si>
  <si>
    <t>710-744822222</t>
  </si>
  <si>
    <t>871-B82733F2122B001</t>
  </si>
  <si>
    <t>512-FCPF400N80Z</t>
  </si>
  <si>
    <t>871-B72214S321K101</t>
  </si>
  <si>
    <t>667-ERJ-8GEY0R00V</t>
  </si>
  <si>
    <t>756-MFP1-47RJI</t>
  </si>
  <si>
    <t xml:space="preserve">667-ERJ-8ENF1502V </t>
  </si>
  <si>
    <t>667-ERJ-6ENF1001V</t>
  </si>
  <si>
    <t>667-ERJ-8ENF1183V</t>
  </si>
  <si>
    <t>667-ERJ-6ENF2203V</t>
  </si>
  <si>
    <t>667-ERJ-8GEYJ2R2V</t>
  </si>
  <si>
    <t>667-ERJ-6GEY0R00V</t>
  </si>
  <si>
    <t>667-ERJ-6ENF1503V</t>
  </si>
  <si>
    <t>667-ERJ-6ENF2803V</t>
  </si>
  <si>
    <t>667-ERJ-6ENF2872V</t>
  </si>
  <si>
    <t>71-WSL2512R4000FEA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</si>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</sst>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164" fontId="13" fillId="2" borderId="0" xfId="0" applyNumberFormat="1" applyFont="1" applyFill="1" applyBorder="1" applyAlignment="1">
      <alignment horizontal="center" vertical="center"/>
    </xf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96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18" t="s">
        <v>8</v>
      </c>
      <c r="E2" s="16"/>
      <c r="F2" s="16"/>
      <c r="G2" s="16"/>
      <c r="H2" s="16"/>
      <c r="I2" s="16"/>
      <c r="K2" s="19"/>
      <c r="L2" s="21"/>
      <c r="M2" s="45" t="s">
        <v>6</v>
      </c>
      <c r="N2" s="20"/>
    </row>
    <row r="3" spans="1:15" ht="23.25" customHeight="1" x14ac:dyDescent="0.2">
      <c r="A3" s="13"/>
      <c r="B3" s="5"/>
      <c r="C3" s="17" t="s">
        <v>0</v>
      </c>
      <c r="D3" s="46" t="s">
        <v>8</v>
      </c>
      <c r="E3" s="46"/>
      <c r="F3" s="46"/>
      <c r="G3" s="46"/>
      <c r="H3" s="46"/>
      <c r="I3" s="46"/>
      <c r="J3" s="46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6" t="s">
        <v>8</v>
      </c>
      <c r="E4" s="46"/>
      <c r="F4" s="46"/>
      <c r="G4" s="46"/>
      <c r="H4" s="46"/>
      <c r="I4" s="46"/>
      <c r="J4" s="46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6" t="s">
        <v>9</v>
      </c>
      <c r="E5" s="46"/>
      <c r="F5" s="46"/>
      <c r="G5" s="46"/>
      <c r="H5" s="46"/>
      <c r="I5" s="46"/>
      <c r="J5" s="46"/>
      <c r="K5" s="6"/>
      <c r="L5" s="6"/>
      <c r="M5" s="47" t="s">
        <v>7</v>
      </c>
      <c r="N5" s="48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9"/>
      <c r="N6" s="50"/>
    </row>
    <row r="7" spans="1:15" ht="15.75" customHeight="1" x14ac:dyDescent="0.25">
      <c r="A7" s="13"/>
      <c r="B7" s="11"/>
      <c r="C7" s="24" t="s">
        <v>4</v>
      </c>
      <c r="D7" s="26">
        <v>43763</v>
      </c>
      <c r="E7" s="27">
        <v>0.4909722222222222</v>
      </c>
      <c r="F7" s="27"/>
      <c r="G7" s="27"/>
      <c r="H7" s="27"/>
      <c r="I7" s="27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1">
        <f ca="1">TODAY()</f>
        <v>43763</v>
      </c>
      <c r="E8" s="30">
        <f ca="1">NOW()</f>
        <v>43763.491404513887</v>
      </c>
      <c r="F8" s="27"/>
      <c r="G8" s="27"/>
      <c r="H8" s="27"/>
      <c r="I8" s="27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2" t="s">
        <v>5</v>
      </c>
      <c r="C9" s="33" t="s">
        <v>10</v>
      </c>
      <c r="D9" s="33" t="s">
        <v>53</v>
      </c>
      <c r="E9" s="33" t="s">
        <v>95</v>
      </c>
      <c r="F9" s="33" t="s">
        <v>138</v>
      </c>
      <c r="G9" s="33" t="s">
        <v>175</v>
      </c>
      <c r="H9" s="33" t="s">
        <v>186</v>
      </c>
      <c r="I9" s="33" t="s">
        <v>199</v>
      </c>
      <c r="J9" s="33" t="s">
        <v>201</v>
      </c>
      <c r="K9" s="33" t="s">
        <v>205</v>
      </c>
      <c r="L9" s="33" t="s">
        <v>241</v>
      </c>
      <c r="M9" s="33" t="s">
        <v>243</v>
      </c>
      <c r="N9" s="34" t="s">
        <v>278</v>
      </c>
    </row>
    <row r="10" spans="1:15" s="3" customFormat="1" x14ac:dyDescent="0.2">
      <c r="A10" s="13"/>
      <c r="B10" s="35">
        <f>ROW(B10) - ROW($B$9)</f>
        <v>1</v>
      </c>
      <c r="C10" s="36" t="s">
        <v>11</v>
      </c>
      <c r="D10" s="37" t="s">
        <v>54</v>
      </c>
      <c r="E10" s="36" t="s">
        <v>96</v>
      </c>
      <c r="F10" s="43" t="s">
        <v>139</v>
      </c>
      <c r="G10" s="37" t="s">
        <v>176</v>
      </c>
      <c r="H10" s="37" t="s">
        <v>187</v>
      </c>
      <c r="I10" s="37" t="s">
        <v>139</v>
      </c>
      <c r="J10" s="37" t="s">
        <v>202</v>
      </c>
      <c r="K10" s="37" t="s">
        <v>206</v>
      </c>
      <c r="L10" s="37" t="s">
        <v>204</v>
      </c>
      <c r="M10" s="37" t="s">
        <v>244</v>
      </c>
      <c r="N10" s="38">
        <v>1</v>
      </c>
    </row>
    <row r="11" spans="1:15" s="3" customFormat="1" x14ac:dyDescent="0.2">
      <c r="A11" s="13"/>
      <c r="B11" s="39">
        <f>ROW(B11) - ROW($B$9)</f>
        <v>2</v>
      </c>
      <c r="C11" s="40" t="s">
        <v>12</v>
      </c>
      <c r="D11" s="41" t="s">
        <v>55</v>
      </c>
      <c r="E11" s="40" t="s">
        <v>97</v>
      </c>
      <c r="F11" s="44" t="s">
        <v>140</v>
      </c>
      <c r="G11" s="41" t="s">
        <v>176</v>
      </c>
      <c r="H11" s="41" t="s">
        <v>187</v>
      </c>
      <c r="I11" s="41" t="s">
        <v>140</v>
      </c>
      <c r="J11" s="41" t="s">
        <v>202</v>
      </c>
      <c r="K11" s="41" t="s">
        <v>207</v>
      </c>
      <c r="L11" s="41" t="s">
        <v>204</v>
      </c>
      <c r="M11" s="41" t="s">
        <v>245</v>
      </c>
      <c r="N11" s="42">
        <v>1</v>
      </c>
    </row>
    <row r="12" spans="1:15" s="3" customFormat="1" x14ac:dyDescent="0.2">
      <c r="A12" s="13"/>
      <c r="B12" s="35">
        <f>ROW(B12) - ROW($B$9)</f>
        <v>3</v>
      </c>
      <c r="C12" s="36" t="s">
        <v>13</v>
      </c>
      <c r="D12" s="37" t="s">
        <v>56</v>
      </c>
      <c r="E12" s="36" t="s">
        <v>98</v>
      </c>
      <c r="F12" s="43" t="s">
        <v>141</v>
      </c>
      <c r="G12" s="37" t="s">
        <v>176</v>
      </c>
      <c r="H12" s="37" t="s">
        <v>187</v>
      </c>
      <c r="I12" s="37" t="s">
        <v>141</v>
      </c>
      <c r="J12" s="37" t="s">
        <v>202</v>
      </c>
      <c r="K12" s="37" t="s">
        <v>208</v>
      </c>
      <c r="L12" s="37" t="s">
        <v>204</v>
      </c>
      <c r="M12" s="37" t="s">
        <v>246</v>
      </c>
      <c r="N12" s="38">
        <v>1</v>
      </c>
    </row>
    <row r="13" spans="1:15" s="3" customFormat="1" x14ac:dyDescent="0.2">
      <c r="A13" s="13"/>
      <c r="B13" s="39">
        <f>ROW(B13) - ROW($B$9)</f>
        <v>4</v>
      </c>
      <c r="C13" s="40" t="s">
        <v>14</v>
      </c>
      <c r="D13" s="41" t="s">
        <v>57</v>
      </c>
      <c r="E13" s="40" t="s">
        <v>99</v>
      </c>
      <c r="F13" s="44" t="s">
        <v>142</v>
      </c>
      <c r="G13" s="41" t="s">
        <v>176</v>
      </c>
      <c r="H13" s="41" t="s">
        <v>187</v>
      </c>
      <c r="I13" s="41" t="s">
        <v>142</v>
      </c>
      <c r="J13" s="41" t="s">
        <v>202</v>
      </c>
      <c r="K13" s="41" t="s">
        <v>209</v>
      </c>
      <c r="L13" s="41" t="s">
        <v>204</v>
      </c>
      <c r="M13" s="41" t="s">
        <v>247</v>
      </c>
      <c r="N13" s="42">
        <v>3</v>
      </c>
    </row>
    <row r="14" spans="1:15" s="3" customFormat="1" x14ac:dyDescent="0.2">
      <c r="A14" s="13"/>
      <c r="B14" s="35">
        <f>ROW(B14) - ROW($B$9)</f>
        <v>5</v>
      </c>
      <c r="C14" s="36" t="s">
        <v>15</v>
      </c>
      <c r="D14" s="37" t="s">
        <v>58</v>
      </c>
      <c r="E14" s="36" t="s">
        <v>100</v>
      </c>
      <c r="F14" s="43" t="s">
        <v>143</v>
      </c>
      <c r="G14" s="37" t="s">
        <v>176</v>
      </c>
      <c r="H14" s="37" t="s">
        <v>187</v>
      </c>
      <c r="I14" s="37" t="s">
        <v>143</v>
      </c>
      <c r="J14" s="37" t="s">
        <v>202</v>
      </c>
      <c r="K14" s="37" t="s">
        <v>210</v>
      </c>
      <c r="L14" s="37" t="s">
        <v>204</v>
      </c>
      <c r="M14" s="37" t="s">
        <v>248</v>
      </c>
      <c r="N14" s="38">
        <v>1</v>
      </c>
    </row>
    <row r="15" spans="1:15" s="3" customFormat="1" x14ac:dyDescent="0.2">
      <c r="A15" s="13"/>
      <c r="B15" s="39">
        <f>ROW(B15) - ROW($B$9)</f>
        <v>6</v>
      </c>
      <c r="C15" s="40" t="s">
        <v>16</v>
      </c>
      <c r="D15" s="41" t="s">
        <v>59</v>
      </c>
      <c r="E15" s="40" t="s">
        <v>101</v>
      </c>
      <c r="F15" s="44" t="s">
        <v>144</v>
      </c>
      <c r="G15" s="41" t="s">
        <v>176</v>
      </c>
      <c r="H15" s="41" t="s">
        <v>188</v>
      </c>
      <c r="I15" s="41" t="s">
        <v>144</v>
      </c>
      <c r="J15" s="41" t="s">
        <v>203</v>
      </c>
      <c r="K15" s="41" t="s">
        <v>211</v>
      </c>
      <c r="L15" s="41" t="s">
        <v>204</v>
      </c>
      <c r="M15" s="41" t="s">
        <v>249</v>
      </c>
      <c r="N15" s="42">
        <v>1</v>
      </c>
    </row>
    <row r="16" spans="1:15" s="3" customFormat="1" x14ac:dyDescent="0.2">
      <c r="A16" s="13"/>
      <c r="B16" s="35">
        <f>ROW(B16) - ROW($B$9)</f>
        <v>7</v>
      </c>
      <c r="C16" s="36" t="s">
        <v>17</v>
      </c>
      <c r="D16" s="37" t="s">
        <v>60</v>
      </c>
      <c r="E16" s="36" t="s">
        <v>102</v>
      </c>
      <c r="F16" s="43" t="s">
        <v>145</v>
      </c>
      <c r="G16" s="37" t="s">
        <v>176</v>
      </c>
      <c r="H16" s="37" t="s">
        <v>189</v>
      </c>
      <c r="I16" s="37" t="s">
        <v>145</v>
      </c>
      <c r="J16" s="37" t="s">
        <v>202</v>
      </c>
      <c r="K16" s="37" t="s">
        <v>212</v>
      </c>
      <c r="L16" s="37" t="s">
        <v>204</v>
      </c>
      <c r="M16" s="37" t="s">
        <v>250</v>
      </c>
      <c r="N16" s="38">
        <v>1</v>
      </c>
    </row>
    <row r="17" spans="1:14" s="3" customFormat="1" x14ac:dyDescent="0.2">
      <c r="A17" s="13"/>
      <c r="B17" s="39">
        <f>ROW(B17) - ROW($B$9)</f>
        <v>8</v>
      </c>
      <c r="C17" s="40" t="s">
        <v>18</v>
      </c>
      <c r="D17" s="41" t="s">
        <v>61</v>
      </c>
      <c r="E17" s="40" t="s">
        <v>103</v>
      </c>
      <c r="F17" s="44" t="s">
        <v>146</v>
      </c>
      <c r="G17" s="41" t="s">
        <v>176</v>
      </c>
      <c r="H17" s="41" t="s">
        <v>189</v>
      </c>
      <c r="I17" s="41" t="s">
        <v>146</v>
      </c>
      <c r="J17" s="41" t="s">
        <v>189</v>
      </c>
      <c r="K17" s="41" t="s">
        <v>146</v>
      </c>
      <c r="L17" s="41"/>
      <c r="M17" s="41"/>
      <c r="N17" s="42">
        <v>1</v>
      </c>
    </row>
    <row r="18" spans="1:14" s="3" customFormat="1" x14ac:dyDescent="0.2">
      <c r="A18" s="13"/>
      <c r="B18" s="35">
        <f>ROW(B18) - ROW($B$9)</f>
        <v>9</v>
      </c>
      <c r="C18" s="36" t="s">
        <v>19</v>
      </c>
      <c r="D18" s="37" t="s">
        <v>62</v>
      </c>
      <c r="E18" s="36" t="s">
        <v>104</v>
      </c>
      <c r="F18" s="43" t="s">
        <v>147</v>
      </c>
      <c r="G18" s="37" t="s">
        <v>176</v>
      </c>
      <c r="H18" s="37" t="s">
        <v>189</v>
      </c>
      <c r="I18" s="37" t="s">
        <v>147</v>
      </c>
      <c r="J18" s="37" t="s">
        <v>202</v>
      </c>
      <c r="K18" s="37" t="s">
        <v>213</v>
      </c>
      <c r="L18" s="37" t="s">
        <v>204</v>
      </c>
      <c r="M18" s="37" t="s">
        <v>251</v>
      </c>
      <c r="N18" s="38">
        <v>1</v>
      </c>
    </row>
    <row r="19" spans="1:14" s="3" customFormat="1" x14ac:dyDescent="0.2">
      <c r="A19" s="13"/>
      <c r="B19" s="39">
        <f>ROW(B19) - ROW($B$9)</f>
        <v>10</v>
      </c>
      <c r="C19" s="40" t="s">
        <v>20</v>
      </c>
      <c r="D19" s="41" t="s">
        <v>63</v>
      </c>
      <c r="E19" s="40" t="s">
        <v>105</v>
      </c>
      <c r="F19" s="44" t="s">
        <v>148</v>
      </c>
      <c r="G19" s="41" t="s">
        <v>176</v>
      </c>
      <c r="H19" s="41" t="s">
        <v>189</v>
      </c>
      <c r="I19" s="41" t="s">
        <v>148</v>
      </c>
      <c r="J19" s="41" t="s">
        <v>204</v>
      </c>
      <c r="K19" s="41" t="s">
        <v>214</v>
      </c>
      <c r="L19" s="41" t="s">
        <v>189</v>
      </c>
      <c r="M19" s="41" t="s">
        <v>148</v>
      </c>
      <c r="N19" s="42">
        <v>1</v>
      </c>
    </row>
    <row r="20" spans="1:14" s="3" customFormat="1" x14ac:dyDescent="0.2">
      <c r="A20" s="13"/>
      <c r="B20" s="35">
        <f>ROW(B20) - ROW($B$9)</f>
        <v>11</v>
      </c>
      <c r="C20" s="36" t="s">
        <v>21</v>
      </c>
      <c r="D20" s="37" t="s">
        <v>64</v>
      </c>
      <c r="E20" s="36" t="s">
        <v>106</v>
      </c>
      <c r="F20" s="43" t="s">
        <v>149</v>
      </c>
      <c r="G20" s="37" t="s">
        <v>176</v>
      </c>
      <c r="H20" s="37" t="s">
        <v>187</v>
      </c>
      <c r="I20" s="37" t="s">
        <v>149</v>
      </c>
      <c r="J20" s="37" t="s">
        <v>202</v>
      </c>
      <c r="K20" s="37" t="s">
        <v>215</v>
      </c>
      <c r="L20" s="37" t="s">
        <v>204</v>
      </c>
      <c r="M20" s="37" t="s">
        <v>252</v>
      </c>
      <c r="N20" s="38">
        <v>1</v>
      </c>
    </row>
    <row r="21" spans="1:14" s="3" customFormat="1" x14ac:dyDescent="0.2">
      <c r="A21" s="13"/>
      <c r="B21" s="39">
        <f>ROW(B21) - ROW($B$9)</f>
        <v>12</v>
      </c>
      <c r="C21" s="40" t="s">
        <v>22</v>
      </c>
      <c r="D21" s="41" t="s">
        <v>65</v>
      </c>
      <c r="E21" s="40" t="s">
        <v>107</v>
      </c>
      <c r="F21" s="44" t="s">
        <v>150</v>
      </c>
      <c r="G21" s="41" t="s">
        <v>176</v>
      </c>
      <c r="H21" s="41" t="s">
        <v>189</v>
      </c>
      <c r="I21" s="41" t="s">
        <v>150</v>
      </c>
      <c r="J21" s="41" t="s">
        <v>189</v>
      </c>
      <c r="K21" s="41" t="s">
        <v>150</v>
      </c>
      <c r="L21" s="41"/>
      <c r="M21" s="41"/>
      <c r="N21" s="42">
        <v>1</v>
      </c>
    </row>
    <row r="22" spans="1:14" s="3" customFormat="1" x14ac:dyDescent="0.2">
      <c r="A22" s="13"/>
      <c r="B22" s="35">
        <f>ROW(B22) - ROW($B$9)</f>
        <v>13</v>
      </c>
      <c r="C22" s="36" t="s">
        <v>23</v>
      </c>
      <c r="D22" s="37" t="s">
        <v>66</v>
      </c>
      <c r="E22" s="36" t="s">
        <v>108</v>
      </c>
      <c r="F22" s="43" t="s">
        <v>151</v>
      </c>
      <c r="G22" s="37" t="s">
        <v>176</v>
      </c>
      <c r="H22" s="37" t="s">
        <v>187</v>
      </c>
      <c r="I22" s="37" t="s">
        <v>151</v>
      </c>
      <c r="J22" s="37" t="s">
        <v>202</v>
      </c>
      <c r="K22" s="37" t="s">
        <v>216</v>
      </c>
      <c r="L22" s="37" t="s">
        <v>204</v>
      </c>
      <c r="M22" s="37" t="s">
        <v>253</v>
      </c>
      <c r="N22" s="38">
        <v>1</v>
      </c>
    </row>
    <row r="23" spans="1:14" s="3" customFormat="1" x14ac:dyDescent="0.2">
      <c r="A23" s="13"/>
      <c r="B23" s="39">
        <f>ROW(B23) - ROW($B$9)</f>
        <v>14</v>
      </c>
      <c r="C23" s="40" t="s">
        <v>24</v>
      </c>
      <c r="D23" s="41" t="s">
        <v>67</v>
      </c>
      <c r="E23" s="40" t="s">
        <v>109</v>
      </c>
      <c r="F23" s="44" t="s">
        <v>152</v>
      </c>
      <c r="G23" s="41" t="s">
        <v>177</v>
      </c>
      <c r="H23" s="41" t="s">
        <v>190</v>
      </c>
      <c r="I23" s="41" t="s">
        <v>152</v>
      </c>
      <c r="J23" s="41" t="s">
        <v>190</v>
      </c>
      <c r="K23" s="41" t="s">
        <v>152</v>
      </c>
      <c r="L23" s="41" t="s">
        <v>204</v>
      </c>
      <c r="M23" s="41" t="s">
        <v>254</v>
      </c>
      <c r="N23" s="42">
        <v>1</v>
      </c>
    </row>
    <row r="24" spans="1:14" s="3" customFormat="1" x14ac:dyDescent="0.2">
      <c r="A24" s="13"/>
      <c r="B24" s="35">
        <f>ROW(B24) - ROW($B$9)</f>
        <v>15</v>
      </c>
      <c r="C24" s="36" t="s">
        <v>25</v>
      </c>
      <c r="D24" s="37" t="s">
        <v>68</v>
      </c>
      <c r="E24" s="36" t="s">
        <v>110</v>
      </c>
      <c r="F24" s="43" t="s">
        <v>153</v>
      </c>
      <c r="G24" s="37" t="s">
        <v>177</v>
      </c>
      <c r="H24" s="37" t="s">
        <v>190</v>
      </c>
      <c r="I24" s="37" t="s">
        <v>153</v>
      </c>
      <c r="J24" s="37" t="s">
        <v>190</v>
      </c>
      <c r="K24" s="37" t="s">
        <v>153</v>
      </c>
      <c r="L24" s="37"/>
      <c r="M24" s="37"/>
      <c r="N24" s="38">
        <v>1</v>
      </c>
    </row>
    <row r="25" spans="1:14" s="3" customFormat="1" x14ac:dyDescent="0.2">
      <c r="A25" s="13"/>
      <c r="B25" s="39">
        <f>ROW(B25) - ROW($B$9)</f>
        <v>16</v>
      </c>
      <c r="C25" s="40" t="s">
        <v>26</v>
      </c>
      <c r="D25" s="41" t="s">
        <v>69</v>
      </c>
      <c r="E25" s="40" t="s">
        <v>111</v>
      </c>
      <c r="F25" s="44" t="s">
        <v>154</v>
      </c>
      <c r="G25" s="41" t="s">
        <v>176</v>
      </c>
      <c r="H25" s="41" t="s">
        <v>191</v>
      </c>
      <c r="I25" s="41" t="s">
        <v>154</v>
      </c>
      <c r="J25" s="41" t="s">
        <v>203</v>
      </c>
      <c r="K25" s="41" t="s">
        <v>217</v>
      </c>
      <c r="L25" s="41" t="s">
        <v>204</v>
      </c>
      <c r="M25" s="41" t="s">
        <v>255</v>
      </c>
      <c r="N25" s="42">
        <v>3</v>
      </c>
    </row>
    <row r="26" spans="1:14" s="3" customFormat="1" x14ac:dyDescent="0.2">
      <c r="A26" s="13"/>
      <c r="B26" s="35">
        <f>ROW(B26) - ROW($B$9)</f>
        <v>17</v>
      </c>
      <c r="C26" s="36" t="s">
        <v>27</v>
      </c>
      <c r="D26" s="37" t="s">
        <v>70</v>
      </c>
      <c r="E26" s="36" t="s">
        <v>112</v>
      </c>
      <c r="F26" s="43" t="s">
        <v>155</v>
      </c>
      <c r="G26" s="37" t="s">
        <v>178</v>
      </c>
      <c r="H26" s="37" t="s">
        <v>192</v>
      </c>
      <c r="I26" s="37" t="s">
        <v>155</v>
      </c>
      <c r="J26" s="37" t="s">
        <v>202</v>
      </c>
      <c r="K26" s="37" t="s">
        <v>218</v>
      </c>
      <c r="L26" s="37" t="s">
        <v>204</v>
      </c>
      <c r="M26" s="37" t="s">
        <v>256</v>
      </c>
      <c r="N26" s="38">
        <v>1</v>
      </c>
    </row>
    <row r="27" spans="1:14" s="3" customFormat="1" ht="25.5" x14ac:dyDescent="0.2">
      <c r="A27" s="13"/>
      <c r="B27" s="39">
        <f>ROW(B27) - ROW($B$9)</f>
        <v>18</v>
      </c>
      <c r="C27" s="40" t="s">
        <v>28</v>
      </c>
      <c r="D27" s="41" t="s">
        <v>71</v>
      </c>
      <c r="E27" s="40" t="s">
        <v>113</v>
      </c>
      <c r="F27" s="44" t="s">
        <v>71</v>
      </c>
      <c r="G27" s="41" t="s">
        <v>178</v>
      </c>
      <c r="H27" s="41" t="s">
        <v>192</v>
      </c>
      <c r="I27" s="41" t="s">
        <v>71</v>
      </c>
      <c r="J27" s="41" t="s">
        <v>203</v>
      </c>
      <c r="K27" s="41" t="s">
        <v>219</v>
      </c>
      <c r="L27" s="41" t="s">
        <v>204</v>
      </c>
      <c r="M27" s="41" t="s">
        <v>257</v>
      </c>
      <c r="N27" s="42">
        <v>1</v>
      </c>
    </row>
    <row r="28" spans="1:14" s="3" customFormat="1" x14ac:dyDescent="0.2">
      <c r="A28" s="13"/>
      <c r="B28" s="35">
        <f>ROW(B28) - ROW($B$9)</f>
        <v>19</v>
      </c>
      <c r="C28" s="36" t="s">
        <v>29</v>
      </c>
      <c r="D28" s="37" t="s">
        <v>72</v>
      </c>
      <c r="E28" s="36" t="s">
        <v>114</v>
      </c>
      <c r="F28" s="43" t="s">
        <v>72</v>
      </c>
      <c r="G28" s="37" t="s">
        <v>178</v>
      </c>
      <c r="H28" s="37" t="s">
        <v>192</v>
      </c>
      <c r="I28" s="37" t="s">
        <v>72</v>
      </c>
      <c r="J28" s="37" t="s">
        <v>202</v>
      </c>
      <c r="K28" s="37" t="s">
        <v>220</v>
      </c>
      <c r="L28" s="37" t="s">
        <v>204</v>
      </c>
      <c r="M28" s="37" t="s">
        <v>258</v>
      </c>
      <c r="N28" s="38">
        <v>2</v>
      </c>
    </row>
    <row r="29" spans="1:14" s="3" customFormat="1" x14ac:dyDescent="0.2">
      <c r="A29" s="13"/>
      <c r="B29" s="39">
        <f>ROW(B29) - ROW($B$9)</f>
        <v>20</v>
      </c>
      <c r="C29" s="40" t="s">
        <v>30</v>
      </c>
      <c r="D29" s="41" t="s">
        <v>73</v>
      </c>
      <c r="E29" s="40" t="s">
        <v>115</v>
      </c>
      <c r="F29" s="44" t="s">
        <v>73</v>
      </c>
      <c r="G29" s="41" t="s">
        <v>178</v>
      </c>
      <c r="H29" s="41" t="s">
        <v>192</v>
      </c>
      <c r="I29" s="41" t="s">
        <v>73</v>
      </c>
      <c r="J29" s="41" t="s">
        <v>204</v>
      </c>
      <c r="K29" s="41" t="s">
        <v>221</v>
      </c>
      <c r="L29" s="41" t="s">
        <v>202</v>
      </c>
      <c r="M29" s="41" t="s">
        <v>259</v>
      </c>
      <c r="N29" s="42">
        <v>1</v>
      </c>
    </row>
    <row r="30" spans="1:14" s="3" customFormat="1" x14ac:dyDescent="0.2">
      <c r="A30" s="13"/>
      <c r="B30" s="35">
        <f>ROW(B30) - ROW($B$9)</f>
        <v>21</v>
      </c>
      <c r="C30" s="36" t="s">
        <v>31</v>
      </c>
      <c r="D30" s="37" t="s">
        <v>74</v>
      </c>
      <c r="E30" s="36" t="s">
        <v>116</v>
      </c>
      <c r="F30" s="43" t="s">
        <v>156</v>
      </c>
      <c r="G30" s="37" t="s">
        <v>179</v>
      </c>
      <c r="H30" s="37" t="s">
        <v>193</v>
      </c>
      <c r="I30" s="37" t="s">
        <v>156</v>
      </c>
      <c r="J30" s="37" t="s">
        <v>203</v>
      </c>
      <c r="K30" s="37" t="s">
        <v>222</v>
      </c>
      <c r="L30" s="37" t="s">
        <v>204</v>
      </c>
      <c r="M30" s="37" t="s">
        <v>260</v>
      </c>
      <c r="N30" s="38">
        <v>1</v>
      </c>
    </row>
    <row r="31" spans="1:14" s="3" customFormat="1" ht="25.5" x14ac:dyDescent="0.2">
      <c r="A31" s="13"/>
      <c r="B31" s="39">
        <f>ROW(B31) - ROW($B$9)</f>
        <v>22</v>
      </c>
      <c r="C31" s="40" t="s">
        <v>32</v>
      </c>
      <c r="D31" s="41" t="s">
        <v>75</v>
      </c>
      <c r="E31" s="40" t="s">
        <v>117</v>
      </c>
      <c r="F31" s="44" t="s">
        <v>157</v>
      </c>
      <c r="G31" s="41" t="s">
        <v>180</v>
      </c>
      <c r="H31" s="41" t="s">
        <v>194</v>
      </c>
      <c r="I31" s="41" t="s">
        <v>200</v>
      </c>
      <c r="J31" s="41" t="s">
        <v>194</v>
      </c>
      <c r="K31" s="41" t="s">
        <v>223</v>
      </c>
      <c r="L31" s="41" t="s">
        <v>242</v>
      </c>
      <c r="M31" s="41" t="s">
        <v>242</v>
      </c>
      <c r="N31" s="42">
        <v>2</v>
      </c>
    </row>
    <row r="32" spans="1:14" s="3" customFormat="1" ht="25.5" x14ac:dyDescent="0.2">
      <c r="A32" s="13"/>
      <c r="B32" s="35">
        <f>ROW(B32) - ROW($B$9)</f>
        <v>23</v>
      </c>
      <c r="C32" s="36" t="s">
        <v>33</v>
      </c>
      <c r="D32" s="37" t="s">
        <v>76</v>
      </c>
      <c r="E32" s="36" t="s">
        <v>118</v>
      </c>
      <c r="F32" s="43" t="s">
        <v>76</v>
      </c>
      <c r="G32" s="37" t="s">
        <v>181</v>
      </c>
      <c r="H32" s="37" t="s">
        <v>192</v>
      </c>
      <c r="I32" s="37" t="s">
        <v>76</v>
      </c>
      <c r="J32" s="37" t="s">
        <v>204</v>
      </c>
      <c r="K32" s="37" t="s">
        <v>224</v>
      </c>
      <c r="L32" s="37" t="s">
        <v>202</v>
      </c>
      <c r="M32" s="37" t="s">
        <v>261</v>
      </c>
      <c r="N32" s="38">
        <v>1</v>
      </c>
    </row>
    <row r="33" spans="1:14" s="3" customFormat="1" x14ac:dyDescent="0.2">
      <c r="A33" s="13"/>
      <c r="B33" s="39">
        <f>ROW(B33) - ROW($B$9)</f>
        <v>24</v>
      </c>
      <c r="C33" s="40" t="s">
        <v>34</v>
      </c>
      <c r="D33" s="41" t="s">
        <v>77</v>
      </c>
      <c r="E33" s="40" t="s">
        <v>119</v>
      </c>
      <c r="F33" s="44" t="s">
        <v>158</v>
      </c>
      <c r="G33" s="41" t="s">
        <v>177</v>
      </c>
      <c r="H33" s="41" t="s">
        <v>190</v>
      </c>
      <c r="I33" s="41" t="s">
        <v>158</v>
      </c>
      <c r="J33" s="41" t="s">
        <v>190</v>
      </c>
      <c r="K33" s="41" t="s">
        <v>158</v>
      </c>
      <c r="L33" s="41"/>
      <c r="M33" s="41"/>
      <c r="N33" s="42">
        <v>1</v>
      </c>
    </row>
    <row r="34" spans="1:14" s="3" customFormat="1" x14ac:dyDescent="0.2">
      <c r="A34" s="13"/>
      <c r="B34" s="35">
        <f>ROW(B34) - ROW($B$9)</f>
        <v>25</v>
      </c>
      <c r="C34" s="36" t="s">
        <v>35</v>
      </c>
      <c r="D34" s="37" t="s">
        <v>78</v>
      </c>
      <c r="E34" s="36" t="s">
        <v>120</v>
      </c>
      <c r="F34" s="43" t="s">
        <v>159</v>
      </c>
      <c r="G34" s="37" t="s">
        <v>182</v>
      </c>
      <c r="H34" s="37" t="s">
        <v>190</v>
      </c>
      <c r="I34" s="37" t="s">
        <v>159</v>
      </c>
      <c r="J34" s="37" t="s">
        <v>190</v>
      </c>
      <c r="K34" s="37" t="s">
        <v>159</v>
      </c>
      <c r="L34" s="37" t="s">
        <v>204</v>
      </c>
      <c r="M34" s="37" t="s">
        <v>262</v>
      </c>
      <c r="N34" s="38">
        <v>1</v>
      </c>
    </row>
    <row r="35" spans="1:14" s="3" customFormat="1" x14ac:dyDescent="0.2">
      <c r="A35" s="13"/>
      <c r="B35" s="39">
        <f>ROW(B35) - ROW($B$9)</f>
        <v>26</v>
      </c>
      <c r="C35" s="40" t="s">
        <v>36</v>
      </c>
      <c r="D35" s="41" t="s">
        <v>79</v>
      </c>
      <c r="E35" s="40" t="s">
        <v>121</v>
      </c>
      <c r="F35" s="44" t="s">
        <v>160</v>
      </c>
      <c r="G35" s="41" t="s">
        <v>182</v>
      </c>
      <c r="H35" s="41" t="s">
        <v>195</v>
      </c>
      <c r="I35" s="41" t="s">
        <v>160</v>
      </c>
      <c r="J35" s="41" t="s">
        <v>202</v>
      </c>
      <c r="K35" s="41" t="s">
        <v>225</v>
      </c>
      <c r="L35" s="41" t="s">
        <v>204</v>
      </c>
      <c r="M35" s="41" t="s">
        <v>263</v>
      </c>
      <c r="N35" s="42">
        <v>1</v>
      </c>
    </row>
    <row r="36" spans="1:14" s="3" customFormat="1" x14ac:dyDescent="0.2">
      <c r="A36" s="13"/>
      <c r="B36" s="35">
        <f>ROW(B36) - ROW($B$9)</f>
        <v>27</v>
      </c>
      <c r="C36" s="36" t="s">
        <v>37</v>
      </c>
      <c r="D36" s="37" t="s">
        <v>80</v>
      </c>
      <c r="E36" s="36" t="s">
        <v>122</v>
      </c>
      <c r="F36" s="43" t="s">
        <v>80</v>
      </c>
      <c r="G36" s="37" t="s">
        <v>183</v>
      </c>
      <c r="H36" s="37" t="s">
        <v>192</v>
      </c>
      <c r="I36" s="37" t="s">
        <v>80</v>
      </c>
      <c r="J36" s="37" t="s">
        <v>202</v>
      </c>
      <c r="K36" s="37" t="s">
        <v>226</v>
      </c>
      <c r="L36" s="37" t="s">
        <v>204</v>
      </c>
      <c r="M36" s="37" t="s">
        <v>264</v>
      </c>
      <c r="N36" s="38">
        <v>1</v>
      </c>
    </row>
    <row r="37" spans="1:14" s="3" customFormat="1" ht="25.5" x14ac:dyDescent="0.2">
      <c r="A37" s="13"/>
      <c r="B37" s="39">
        <f>ROW(B37) - ROW($B$9)</f>
        <v>28</v>
      </c>
      <c r="C37" s="40" t="s">
        <v>38</v>
      </c>
      <c r="D37" s="41" t="s">
        <v>81</v>
      </c>
      <c r="E37" s="40" t="s">
        <v>123</v>
      </c>
      <c r="F37" s="44" t="s">
        <v>161</v>
      </c>
      <c r="G37" s="41" t="s">
        <v>184</v>
      </c>
      <c r="H37" s="41" t="s">
        <v>188</v>
      </c>
      <c r="I37" s="41" t="s">
        <v>161</v>
      </c>
      <c r="J37" s="41" t="s">
        <v>203</v>
      </c>
      <c r="K37" s="41" t="s">
        <v>227</v>
      </c>
      <c r="L37" s="41" t="s">
        <v>204</v>
      </c>
      <c r="M37" s="41" t="s">
        <v>265</v>
      </c>
      <c r="N37" s="42">
        <v>2</v>
      </c>
    </row>
    <row r="38" spans="1:14" s="3" customFormat="1" ht="25.5" x14ac:dyDescent="0.2">
      <c r="A38" s="13"/>
      <c r="B38" s="35">
        <f>ROW(B38) - ROW($B$9)</f>
        <v>29</v>
      </c>
      <c r="C38" s="36" t="s">
        <v>39</v>
      </c>
      <c r="D38" s="37" t="s">
        <v>82</v>
      </c>
      <c r="E38" s="36" t="s">
        <v>124</v>
      </c>
      <c r="F38" s="43" t="s">
        <v>162</v>
      </c>
      <c r="G38" s="37" t="s">
        <v>184</v>
      </c>
      <c r="H38" s="37" t="s">
        <v>196</v>
      </c>
      <c r="I38" s="37" t="s">
        <v>162</v>
      </c>
      <c r="J38" s="37" t="s">
        <v>202</v>
      </c>
      <c r="K38" s="37" t="s">
        <v>228</v>
      </c>
      <c r="L38" s="37" t="s">
        <v>204</v>
      </c>
      <c r="M38" s="37" t="s">
        <v>266</v>
      </c>
      <c r="N38" s="38">
        <v>1</v>
      </c>
    </row>
    <row r="39" spans="1:14" s="3" customFormat="1" x14ac:dyDescent="0.2">
      <c r="A39" s="13"/>
      <c r="B39" s="39">
        <f>ROW(B39) - ROW($B$9)</f>
        <v>30</v>
      </c>
      <c r="C39" s="40" t="s">
        <v>40</v>
      </c>
      <c r="D39" s="41" t="s">
        <v>83</v>
      </c>
      <c r="E39" s="40" t="s">
        <v>125</v>
      </c>
      <c r="F39" s="44" t="s">
        <v>163</v>
      </c>
      <c r="G39" s="41" t="s">
        <v>184</v>
      </c>
      <c r="H39" s="41" t="s">
        <v>197</v>
      </c>
      <c r="I39" s="41" t="s">
        <v>163</v>
      </c>
      <c r="J39" s="41" t="s">
        <v>203</v>
      </c>
      <c r="K39" s="41" t="s">
        <v>229</v>
      </c>
      <c r="L39" s="41" t="s">
        <v>204</v>
      </c>
      <c r="M39" s="41" t="s">
        <v>267</v>
      </c>
      <c r="N39" s="42">
        <v>1</v>
      </c>
    </row>
    <row r="40" spans="1:14" s="3" customFormat="1" ht="25.5" x14ac:dyDescent="0.2">
      <c r="A40" s="13"/>
      <c r="B40" s="35">
        <f>ROW(B40) - ROW($B$9)</f>
        <v>31</v>
      </c>
      <c r="C40" s="36" t="s">
        <v>41</v>
      </c>
      <c r="D40" s="37" t="s">
        <v>84</v>
      </c>
      <c r="E40" s="36" t="s">
        <v>126</v>
      </c>
      <c r="F40" s="43" t="s">
        <v>164</v>
      </c>
      <c r="G40" s="37" t="s">
        <v>184</v>
      </c>
      <c r="H40" s="37" t="s">
        <v>198</v>
      </c>
      <c r="I40" s="37" t="s">
        <v>164</v>
      </c>
      <c r="J40" s="37" t="s">
        <v>203</v>
      </c>
      <c r="K40" s="37" t="s">
        <v>230</v>
      </c>
      <c r="L40" s="37" t="s">
        <v>242</v>
      </c>
      <c r="M40" s="37" t="s">
        <v>242</v>
      </c>
      <c r="N40" s="38">
        <v>3</v>
      </c>
    </row>
    <row r="41" spans="1:14" s="3" customFormat="1" ht="25.5" x14ac:dyDescent="0.2">
      <c r="A41" s="13"/>
      <c r="B41" s="39">
        <f>ROW(B41) - ROW($B$9)</f>
        <v>32</v>
      </c>
      <c r="C41" s="40" t="s">
        <v>42</v>
      </c>
      <c r="D41" s="41" t="s">
        <v>85</v>
      </c>
      <c r="E41" s="40" t="s">
        <v>127</v>
      </c>
      <c r="F41" s="44" t="s">
        <v>165</v>
      </c>
      <c r="G41" s="41" t="s">
        <v>184</v>
      </c>
      <c r="H41" s="41" t="s">
        <v>196</v>
      </c>
      <c r="I41" s="41" t="s">
        <v>165</v>
      </c>
      <c r="J41" s="41" t="s">
        <v>203</v>
      </c>
      <c r="K41" s="41" t="s">
        <v>231</v>
      </c>
      <c r="L41" s="41" t="s">
        <v>204</v>
      </c>
      <c r="M41" s="41" t="s">
        <v>268</v>
      </c>
      <c r="N41" s="42">
        <v>2</v>
      </c>
    </row>
    <row r="42" spans="1:14" s="3" customFormat="1" x14ac:dyDescent="0.2">
      <c r="A42" s="13"/>
      <c r="B42" s="35">
        <f>ROW(B42) - ROW($B$9)</f>
        <v>33</v>
      </c>
      <c r="C42" s="36" t="s">
        <v>43</v>
      </c>
      <c r="D42" s="37" t="s">
        <v>86</v>
      </c>
      <c r="E42" s="36" t="s">
        <v>128</v>
      </c>
      <c r="F42" s="43" t="s">
        <v>166</v>
      </c>
      <c r="G42" s="37" t="s">
        <v>184</v>
      </c>
      <c r="H42" s="37" t="s">
        <v>196</v>
      </c>
      <c r="I42" s="37" t="s">
        <v>166</v>
      </c>
      <c r="J42" s="37" t="s">
        <v>202</v>
      </c>
      <c r="K42" s="37" t="s">
        <v>232</v>
      </c>
      <c r="L42" s="37" t="s">
        <v>204</v>
      </c>
      <c r="M42" s="37" t="s">
        <v>269</v>
      </c>
      <c r="N42" s="38">
        <v>2</v>
      </c>
    </row>
    <row r="43" spans="1:14" s="3" customFormat="1" ht="25.5" x14ac:dyDescent="0.2">
      <c r="A43" s="13"/>
      <c r="B43" s="39">
        <f>ROW(B43) - ROW($B$9)</f>
        <v>34</v>
      </c>
      <c r="C43" s="40" t="s">
        <v>44</v>
      </c>
      <c r="D43" s="41" t="s">
        <v>87</v>
      </c>
      <c r="E43" s="40" t="s">
        <v>129</v>
      </c>
      <c r="F43" s="44" t="s">
        <v>167</v>
      </c>
      <c r="G43" s="41" t="s">
        <v>184</v>
      </c>
      <c r="H43" s="41" t="s">
        <v>196</v>
      </c>
      <c r="I43" s="41" t="s">
        <v>167</v>
      </c>
      <c r="J43" s="41" t="s">
        <v>203</v>
      </c>
      <c r="K43" s="41" t="s">
        <v>233</v>
      </c>
      <c r="L43" s="41" t="s">
        <v>204</v>
      </c>
      <c r="M43" s="41" t="s">
        <v>270</v>
      </c>
      <c r="N43" s="42">
        <v>1</v>
      </c>
    </row>
    <row r="44" spans="1:14" s="3" customFormat="1" x14ac:dyDescent="0.2">
      <c r="A44" s="13"/>
      <c r="B44" s="35">
        <f>ROW(B44) - ROW($B$9)</f>
        <v>35</v>
      </c>
      <c r="C44" s="36" t="s">
        <v>45</v>
      </c>
      <c r="D44" s="37" t="s">
        <v>88</v>
      </c>
      <c r="E44" s="36" t="s">
        <v>130</v>
      </c>
      <c r="F44" s="43" t="s">
        <v>168</v>
      </c>
      <c r="G44" s="37" t="s">
        <v>184</v>
      </c>
      <c r="H44" s="37" t="s">
        <v>196</v>
      </c>
      <c r="I44" s="37" t="s">
        <v>168</v>
      </c>
      <c r="J44" s="37" t="s">
        <v>202</v>
      </c>
      <c r="K44" s="37" t="s">
        <v>234</v>
      </c>
      <c r="L44" s="37" t="s">
        <v>204</v>
      </c>
      <c r="M44" s="37" t="s">
        <v>271</v>
      </c>
      <c r="N44" s="38">
        <v>1</v>
      </c>
    </row>
    <row r="45" spans="1:14" s="3" customFormat="1" ht="25.5" x14ac:dyDescent="0.2">
      <c r="A45" s="13"/>
      <c r="B45" s="39">
        <f>ROW(B45) - ROW($B$9)</f>
        <v>36</v>
      </c>
      <c r="C45" s="40" t="s">
        <v>46</v>
      </c>
      <c r="D45" s="41" t="s">
        <v>89</v>
      </c>
      <c r="E45" s="40" t="s">
        <v>131</v>
      </c>
      <c r="F45" s="44" t="s">
        <v>169</v>
      </c>
      <c r="G45" s="41" t="s">
        <v>184</v>
      </c>
      <c r="H45" s="41" t="s">
        <v>196</v>
      </c>
      <c r="I45" s="41" t="s">
        <v>169</v>
      </c>
      <c r="J45" s="41" t="s">
        <v>203</v>
      </c>
      <c r="K45" s="41" t="s">
        <v>235</v>
      </c>
      <c r="L45" s="41" t="s">
        <v>204</v>
      </c>
      <c r="M45" s="41" t="s">
        <v>272</v>
      </c>
      <c r="N45" s="42">
        <v>1</v>
      </c>
    </row>
    <row r="46" spans="1:14" s="3" customFormat="1" x14ac:dyDescent="0.2">
      <c r="A46" s="13"/>
      <c r="B46" s="35">
        <f>ROW(B46) - ROW($B$9)</f>
        <v>37</v>
      </c>
      <c r="C46" s="36" t="s">
        <v>47</v>
      </c>
      <c r="D46" s="37" t="s">
        <v>82</v>
      </c>
      <c r="E46" s="36" t="s">
        <v>132</v>
      </c>
      <c r="F46" s="43" t="s">
        <v>170</v>
      </c>
      <c r="G46" s="37" t="s">
        <v>184</v>
      </c>
      <c r="H46" s="37" t="s">
        <v>196</v>
      </c>
      <c r="I46" s="37" t="s">
        <v>170</v>
      </c>
      <c r="J46" s="37" t="s">
        <v>203</v>
      </c>
      <c r="K46" s="37" t="s">
        <v>236</v>
      </c>
      <c r="L46" s="37" t="s">
        <v>204</v>
      </c>
      <c r="M46" s="37" t="s">
        <v>273</v>
      </c>
      <c r="N46" s="38">
        <v>1</v>
      </c>
    </row>
    <row r="47" spans="1:14" s="3" customFormat="1" x14ac:dyDescent="0.2">
      <c r="A47" s="13"/>
      <c r="B47" s="39">
        <f>ROW(B47) - ROW($B$9)</f>
        <v>38</v>
      </c>
      <c r="C47" s="40" t="s">
        <v>48</v>
      </c>
      <c r="D47" s="41" t="s">
        <v>90</v>
      </c>
      <c r="E47" s="40" t="s">
        <v>133</v>
      </c>
      <c r="F47" s="44" t="s">
        <v>171</v>
      </c>
      <c r="G47" s="41" t="s">
        <v>184</v>
      </c>
      <c r="H47" s="41" t="s">
        <v>196</v>
      </c>
      <c r="I47" s="41" t="s">
        <v>171</v>
      </c>
      <c r="J47" s="41" t="s">
        <v>202</v>
      </c>
      <c r="K47" s="41" t="s">
        <v>237</v>
      </c>
      <c r="L47" s="41" t="s">
        <v>204</v>
      </c>
      <c r="M47" s="41" t="s">
        <v>274</v>
      </c>
      <c r="N47" s="42">
        <v>1</v>
      </c>
    </row>
    <row r="48" spans="1:14" s="3" customFormat="1" x14ac:dyDescent="0.2">
      <c r="A48" s="13"/>
      <c r="B48" s="35">
        <f>ROW(B48) - ROW($B$9)</f>
        <v>39</v>
      </c>
      <c r="C48" s="36" t="s">
        <v>49</v>
      </c>
      <c r="D48" s="37" t="s">
        <v>91</v>
      </c>
      <c r="E48" s="36" t="s">
        <v>134</v>
      </c>
      <c r="F48" s="43" t="s">
        <v>172</v>
      </c>
      <c r="G48" s="37" t="s">
        <v>184</v>
      </c>
      <c r="H48" s="37" t="s">
        <v>196</v>
      </c>
      <c r="I48" s="37" t="s">
        <v>172</v>
      </c>
      <c r="J48" s="37" t="s">
        <v>202</v>
      </c>
      <c r="K48" s="37" t="s">
        <v>238</v>
      </c>
      <c r="L48" s="37" t="s">
        <v>204</v>
      </c>
      <c r="M48" s="37" t="s">
        <v>275</v>
      </c>
      <c r="N48" s="38">
        <v>1</v>
      </c>
    </row>
    <row r="49" spans="1:14" s="3" customFormat="1" x14ac:dyDescent="0.2">
      <c r="A49" s="13"/>
      <c r="B49" s="39">
        <f>ROW(B49) - ROW($B$9)</f>
        <v>40</v>
      </c>
      <c r="C49" s="40" t="s">
        <v>50</v>
      </c>
      <c r="D49" s="41" t="s">
        <v>92</v>
      </c>
      <c r="E49" s="40" t="s">
        <v>135</v>
      </c>
      <c r="F49" s="44" t="s">
        <v>173</v>
      </c>
      <c r="G49" s="41" t="s">
        <v>184</v>
      </c>
      <c r="H49" s="41" t="s">
        <v>196</v>
      </c>
      <c r="I49" s="41" t="s">
        <v>173</v>
      </c>
      <c r="J49" s="41" t="s">
        <v>202</v>
      </c>
      <c r="K49" s="41" t="s">
        <v>239</v>
      </c>
      <c r="L49" s="41" t="s">
        <v>204</v>
      </c>
      <c r="M49" s="41" t="s">
        <v>276</v>
      </c>
      <c r="N49" s="42">
        <v>1</v>
      </c>
    </row>
    <row r="50" spans="1:14" s="3" customFormat="1" ht="25.5" x14ac:dyDescent="0.2">
      <c r="A50" s="13"/>
      <c r="B50" s="35">
        <f>ROW(B50) - ROW($B$9)</f>
        <v>41</v>
      </c>
      <c r="C50" s="36" t="s">
        <v>51</v>
      </c>
      <c r="D50" s="37" t="s">
        <v>93</v>
      </c>
      <c r="E50" s="36" t="s">
        <v>136</v>
      </c>
      <c r="F50" s="43" t="s">
        <v>174</v>
      </c>
      <c r="G50" s="37" t="s">
        <v>184</v>
      </c>
      <c r="H50" s="37" t="s">
        <v>191</v>
      </c>
      <c r="I50" s="37" t="s">
        <v>174</v>
      </c>
      <c r="J50" s="37" t="s">
        <v>203</v>
      </c>
      <c r="K50" s="37" t="s">
        <v>240</v>
      </c>
      <c r="L50" s="37" t="s">
        <v>204</v>
      </c>
      <c r="M50" s="37" t="s">
        <v>277</v>
      </c>
      <c r="N50" s="38">
        <v>2</v>
      </c>
    </row>
    <row r="51" spans="1:14" s="3" customFormat="1" ht="25.5" x14ac:dyDescent="0.2">
      <c r="A51" s="13"/>
      <c r="B51" s="39">
        <f>ROW(B51) - ROW($B$9)</f>
        <v>42</v>
      </c>
      <c r="C51" s="40" t="s">
        <v>52</v>
      </c>
      <c r="D51" s="41" t="s">
        <v>94</v>
      </c>
      <c r="E51" s="40" t="s">
        <v>137</v>
      </c>
      <c r="F51" s="44" t="s">
        <v>94</v>
      </c>
      <c r="G51" s="41" t="s">
        <v>185</v>
      </c>
      <c r="H51" s="41" t="s">
        <v>190</v>
      </c>
      <c r="I51" s="41" t="s">
        <v>94</v>
      </c>
      <c r="J51" s="41" t="s">
        <v>190</v>
      </c>
      <c r="K51" s="41" t="s">
        <v>94</v>
      </c>
      <c r="L51" s="41"/>
      <c r="M51" s="41"/>
      <c r="N51" s="42">
        <v>1</v>
      </c>
    </row>
    <row r="53" spans="1:14" x14ac:dyDescent="0.2">
      <c r="C53" s="1"/>
      <c r="D53" s="1"/>
      <c r="E53" s="1"/>
      <c r="F53" s="1"/>
      <c r="G53" s="1"/>
      <c r="H53" s="1"/>
      <c r="I53" s="1"/>
    </row>
    <row r="54" spans="1:14" x14ac:dyDescent="0.2">
      <c r="C54" s="1"/>
      <c r="D54" s="1"/>
      <c r="E54" s="1"/>
      <c r="F54" s="1"/>
      <c r="G54" s="1"/>
      <c r="H54" s="1"/>
      <c r="I54" s="1"/>
    </row>
    <row r="55" spans="1:14" x14ac:dyDescent="0.2">
      <c r="C55" s="1"/>
      <c r="D55" s="1"/>
      <c r="E55" s="1"/>
      <c r="F55" s="1"/>
      <c r="G55" s="1"/>
      <c r="H55" s="1"/>
      <c r="I55" s="1"/>
    </row>
    <row r="91" spans="3:12" x14ac:dyDescent="0.2">
      <c r="C91" s="29"/>
      <c r="J91" s="28"/>
      <c r="L91" s="28"/>
    </row>
    <row r="93" spans="3:12" ht="12" customHeight="1" x14ac:dyDescent="0.2"/>
    <row r="94" spans="3:12" ht="8.25" hidden="1" customHeight="1" x14ac:dyDescent="0.2"/>
    <row r="95" spans="3:12" hidden="1" x14ac:dyDescent="0.2"/>
    <row r="96" spans="3:12" hidden="1" x14ac:dyDescent="0.2"/>
  </sheetData>
  <mergeCells count="4">
    <mergeCell ref="D3:J3"/>
    <mergeCell ref="D4:J4"/>
    <mergeCell ref="D5:J5"/>
    <mergeCell ref="M5:N6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50F4D5B847994F9D5E9500E74A41CB" ma:contentTypeVersion="0" ma:contentTypeDescription="Create a new document." ma:contentTypeScope="" ma:versionID="214f2900623aa95c7a10eaced4de7ea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9f67fb229cb6324ae91799e5792f2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990378-731F-48DD-BF91-5EE76DEDE131}"/>
</file>

<file path=customXml/itemProps2.xml><?xml version="1.0" encoding="utf-8"?>
<ds:datastoreItem xmlns:ds="http://schemas.openxmlformats.org/officeDocument/2006/customXml" ds:itemID="{0FD313F5-546C-48AF-B3A1-B25E6927FFE2}"/>
</file>

<file path=customXml/itemProps3.xml><?xml version="1.0" encoding="utf-8"?>
<ds:datastoreItem xmlns:ds="http://schemas.openxmlformats.org/officeDocument/2006/customXml" ds:itemID="{FF908C7A-E407-4241-9773-C59C0D2451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Stefan Kosterec</dc:creator>
  <cp:lastModifiedBy>Michal Soldan</cp:lastModifiedBy>
  <cp:lastPrinted>2005-05-16T01:11:50Z</cp:lastPrinted>
  <dcterms:created xsi:type="dcterms:W3CDTF">2002-11-05T15:28:02Z</dcterms:created>
  <dcterms:modified xsi:type="dcterms:W3CDTF">2019-10-25T09:47:37Z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0x010100BA50F4D5B847994F9D5E9500E74A41CB</vt:lpwstr>
  </property>
</Properties>
</file>