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Projects\Lidar\Design\electrical\Lidar_board\release\variants\standard_board\"/>
    </mc:Choice>
  </mc:AlternateContent>
  <bookViews>
    <workbookView xWindow="8955" yWindow="5535" windowWidth="18990" windowHeight="12660"/>
  </bookViews>
  <sheets>
    <sheet name="Project BOM" sheetId="3" r:id="rId1"/>
  </sheets>
  <calcPr calcId="152511"/>
</workbook>
</file>

<file path=xl/calcChain.xml><?xml version="1.0" encoding="utf-8"?>
<calcChain xmlns="http://schemas.openxmlformats.org/spreadsheetml/2006/main">
  <c r="B104" i="3" l="1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 l="1"/>
  <c r="B10" i="3"/>
  <c r="D8" i="3"/>
  <c r="E8" i="3"/>
</calcChain>
</file>

<file path=xl/sharedStrings.xml><?xml version="1.0" encoding="utf-8"?>
<sst xmlns="http://schemas.openxmlformats.org/spreadsheetml/2006/main" count="1055" uniqueCount="605">
  <si>
    <t>Source Data From:</t>
  </si>
  <si>
    <t>Project:</t>
  </si>
  <si>
    <t>Variant:</t>
  </si>
  <si>
    <t>Print Date:</t>
  </si>
  <si>
    <t>Report Date:</t>
  </si>
  <si>
    <t>#</t>
  </si>
  <si>
    <t>Bill of Materials</t>
  </si>
  <si>
    <t>Solution Engineering Center
Piestany</t>
  </si>
  <si>
    <t>Lidar_board.PrjPcb</t>
  </si>
  <si>
    <t>standard_board</t>
  </si>
  <si>
    <t>01.06.2020</t>
  </si>
  <si>
    <t>21:08</t>
  </si>
  <si>
    <t>Designator</t>
  </si>
  <si>
    <t>A1</t>
  </si>
  <si>
    <t>A2</t>
  </si>
  <si>
    <t>C1, C2, C5, C10, C12, C51, C54</t>
  </si>
  <si>
    <t>C3, C25</t>
  </si>
  <si>
    <t>C4, C11</t>
  </si>
  <si>
    <t>C6, C7, C8, C9, C13, C14, C15, C16</t>
  </si>
  <si>
    <t>C17, C18</t>
  </si>
  <si>
    <t>C19</t>
  </si>
  <si>
    <t>C20, C21, C41, C42</t>
  </si>
  <si>
    <t>C22</t>
  </si>
  <si>
    <t>C23, C29, C43, C44, C45, C49, C50, C52, C53, C55, C57, C58, C59, C62</t>
  </si>
  <si>
    <t>C24</t>
  </si>
  <si>
    <t>C26</t>
  </si>
  <si>
    <t>C27</t>
  </si>
  <si>
    <t>C28, C46</t>
  </si>
  <si>
    <t>C30, C34, C39</t>
  </si>
  <si>
    <t>C31, C32, C33, C40, C47, C48, C60, C61</t>
  </si>
  <si>
    <t>C35, C36, C37</t>
  </si>
  <si>
    <t>C38</t>
  </si>
  <si>
    <t>C56</t>
  </si>
  <si>
    <t>CABLE1</t>
  </si>
  <si>
    <t>D1, D2</t>
  </si>
  <si>
    <t>D3</t>
  </si>
  <si>
    <t>D4</t>
  </si>
  <si>
    <t>D5, D6</t>
  </si>
  <si>
    <t>D7</t>
  </si>
  <si>
    <t>D8</t>
  </si>
  <si>
    <t>FILTER1</t>
  </si>
  <si>
    <t>H1, H2</t>
  </si>
  <si>
    <t>J_ISP</t>
  </si>
  <si>
    <t>J_PMOD</t>
  </si>
  <si>
    <t>J_USB</t>
  </si>
  <si>
    <t>JFL, JFR</t>
  </si>
  <si>
    <t>L1, L2</t>
  </si>
  <si>
    <t>L3</t>
  </si>
  <si>
    <t>LENS1, LENS2</t>
  </si>
  <si>
    <t>OR1, OR2</t>
  </si>
  <si>
    <t>P1</t>
  </si>
  <si>
    <t>PB1</t>
  </si>
  <si>
    <t>Q1</t>
  </si>
  <si>
    <t>Q2</t>
  </si>
  <si>
    <t>Q3, Q5</t>
  </si>
  <si>
    <t>Q4</t>
  </si>
  <si>
    <t>Q6</t>
  </si>
  <si>
    <t>Q7</t>
  </si>
  <si>
    <t>Q8</t>
  </si>
  <si>
    <t>R1, R9, R43</t>
  </si>
  <si>
    <t>R2</t>
  </si>
  <si>
    <t>R3, R10</t>
  </si>
  <si>
    <t>R4, R12, R26, R35, R48</t>
  </si>
  <si>
    <t>R5</t>
  </si>
  <si>
    <t>R6</t>
  </si>
  <si>
    <t>R7, R15</t>
  </si>
  <si>
    <t>R8</t>
  </si>
  <si>
    <t>R11</t>
  </si>
  <si>
    <t>R13</t>
  </si>
  <si>
    <t>R14</t>
  </si>
  <si>
    <t>R16</t>
  </si>
  <si>
    <t>R17, R18, R19</t>
  </si>
  <si>
    <t>R20, R24, R33, R39, R40, R41</t>
  </si>
  <si>
    <t>R21</t>
  </si>
  <si>
    <t>R22, R23, R30, R37</t>
  </si>
  <si>
    <t>R25</t>
  </si>
  <si>
    <t>R27</t>
  </si>
  <si>
    <t>R28</t>
  </si>
  <si>
    <t>R29, R34</t>
  </si>
  <si>
    <t>R31</t>
  </si>
  <si>
    <t>R32</t>
  </si>
  <si>
    <t>R36, R44, R45, R46, R47</t>
  </si>
  <si>
    <t>R38</t>
  </si>
  <si>
    <t>R42</t>
  </si>
  <si>
    <t>SL, SR</t>
  </si>
  <si>
    <t>SPLA, SPRA</t>
  </si>
  <si>
    <t>SPLB, SPRB</t>
  </si>
  <si>
    <t>SR1, SR2</t>
  </si>
  <si>
    <t>TP1, TP41</t>
  </si>
  <si>
    <t>TP2</t>
  </si>
  <si>
    <t>TP3, TP44</t>
  </si>
  <si>
    <t>TP4</t>
  </si>
  <si>
    <t>TP17, TP43</t>
  </si>
  <si>
    <t>TP18</t>
  </si>
  <si>
    <t>TP34</t>
  </si>
  <si>
    <t>U1</t>
  </si>
  <si>
    <t>U2, U4</t>
  </si>
  <si>
    <t>U3</t>
  </si>
  <si>
    <t>U5, U9</t>
  </si>
  <si>
    <t>U6</t>
  </si>
  <si>
    <t>U7</t>
  </si>
  <si>
    <t>U8</t>
  </si>
  <si>
    <t>U10</t>
  </si>
  <si>
    <t>U11</t>
  </si>
  <si>
    <t>U12</t>
  </si>
  <si>
    <t>U13</t>
  </si>
  <si>
    <t>U14</t>
  </si>
  <si>
    <t>W1B, W1T</t>
  </si>
  <si>
    <t>Comment</t>
  </si>
  <si>
    <t>knurled 20 mm C-CS Lens Adapter modified for Lidar SiPM</t>
  </si>
  <si>
    <t>knurled 20 mm C-CS Lens Adapter modified for Lidar laser LED</t>
  </si>
  <si>
    <t>10 nF</t>
  </si>
  <si>
    <t>1 nF</t>
  </si>
  <si>
    <t>390 nF</t>
  </si>
  <si>
    <t>4µ7</t>
  </si>
  <si>
    <t>100 nF</t>
  </si>
  <si>
    <t>47 µF</t>
  </si>
  <si>
    <t>10 µF</t>
  </si>
  <si>
    <t>1 µF</t>
  </si>
  <si>
    <t>4n7</t>
  </si>
  <si>
    <t xml:space="preserve">USB A Male to Micro-B Male cable length 50cm </t>
  </si>
  <si>
    <t>MICRORB-10010-MLP</t>
  </si>
  <si>
    <t>MBR120LSF</t>
  </si>
  <si>
    <t>SPL_PL90_3</t>
  </si>
  <si>
    <t>BAS16H</t>
  </si>
  <si>
    <t>BAT54</t>
  </si>
  <si>
    <t>MMSD701</t>
  </si>
  <si>
    <t>Optical bandpass filter 905 nm</t>
  </si>
  <si>
    <t>CS mount PCB lens holder 20 mm</t>
  </si>
  <si>
    <t>611 008 211 21</t>
  </si>
  <si>
    <t>610 012 211 21</t>
  </si>
  <si>
    <t>629 105 136 821</t>
  </si>
  <si>
    <t>746 631 3 R</t>
  </si>
  <si>
    <t>1 mH</t>
  </si>
  <si>
    <t>30 Ohm @ 100 MHz</t>
  </si>
  <si>
    <t>O ring 22x2 NBR 70</t>
  </si>
  <si>
    <t>custom plastic plate for Lidar PCB fixing</t>
  </si>
  <si>
    <t>430 773 034 825</t>
  </si>
  <si>
    <t>NSVF4015SG4</t>
  </si>
  <si>
    <t>FQT13N06L</t>
  </si>
  <si>
    <t>BC817-40W</t>
  </si>
  <si>
    <t>LM2903DMR2G</t>
  </si>
  <si>
    <t>BC856BW</t>
  </si>
  <si>
    <t>BSS138L</t>
  </si>
  <si>
    <t>NCP308SN330</t>
  </si>
  <si>
    <t>100R</t>
  </si>
  <si>
    <t>825R</t>
  </si>
  <si>
    <t>49R9</t>
  </si>
  <si>
    <t>27R</t>
  </si>
  <si>
    <t>6k81</t>
  </si>
  <si>
    <t>21R5</t>
  </si>
  <si>
    <t>1k47</t>
  </si>
  <si>
    <t>51R</t>
  </si>
  <si>
    <t>1k62</t>
  </si>
  <si>
    <t>47R</t>
  </si>
  <si>
    <t>5k62</t>
  </si>
  <si>
    <t>1R</t>
  </si>
  <si>
    <t>10k</t>
  </si>
  <si>
    <t>1k2</t>
  </si>
  <si>
    <t>100k</t>
  </si>
  <si>
    <t>27k</t>
  </si>
  <si>
    <t>8k2</t>
  </si>
  <si>
    <t>33R</t>
  </si>
  <si>
    <t>22k</t>
  </si>
  <si>
    <t>820R</t>
  </si>
  <si>
    <t>348k</t>
  </si>
  <si>
    <t>33k</t>
  </si>
  <si>
    <t>1M</t>
  </si>
  <si>
    <t>4k7</t>
  </si>
  <si>
    <t>screw M3x8 ISO7046</t>
  </si>
  <si>
    <t>Plastic spacer M3 F/F 10/40 HEX6</t>
  </si>
  <si>
    <t>plastic spacer M/F M3x10 HEX6</t>
  </si>
  <si>
    <t>Stainless snap ring DIN7993B D25</t>
  </si>
  <si>
    <t>RED</t>
  </si>
  <si>
    <t>ORANGE</t>
  </si>
  <si>
    <t>BLACK</t>
  </si>
  <si>
    <t>YELLOW</t>
  </si>
  <si>
    <t>BLUE</t>
  </si>
  <si>
    <t>WHITE</t>
  </si>
  <si>
    <t>PURPLE</t>
  </si>
  <si>
    <t>ICE40LP8K-CM81</t>
  </si>
  <si>
    <t>NBA3N012C</t>
  </si>
  <si>
    <t>NCP81074A</t>
  </si>
  <si>
    <t>FPF2110</t>
  </si>
  <si>
    <t>NCP161ASN330T1G</t>
  </si>
  <si>
    <t xml:space="preserve"> FT232RQ</t>
  </si>
  <si>
    <t>EMI2121MTTAG</t>
  </si>
  <si>
    <t>NCP300LSN27</t>
  </si>
  <si>
    <t>MC74VHC1GT08DFT1G</t>
  </si>
  <si>
    <t>16 MHz 25 ppm</t>
  </si>
  <si>
    <t>NCP170BXV120T2G</t>
  </si>
  <si>
    <t>NCP170BXV250T2G</t>
  </si>
  <si>
    <t>Fibre sealing washer for T-14 1/2-08 (25x21x1.5)</t>
  </si>
  <si>
    <t>Description</t>
  </si>
  <si>
    <t>C/CS mount lens adapter 20mm modified for Lidar SiPM</t>
  </si>
  <si>
    <t>C/CS mount lens adapter 20mm modified for Lidar laser LED</t>
  </si>
  <si>
    <t>MLC capacitor 10nF 16V X7R 10% Murata</t>
  </si>
  <si>
    <t>MLC capacitor 1nF 25V C0G 5% Murata</t>
  </si>
  <si>
    <t>MLC capacitor 1nF 50V C0G 5% Murata</t>
  </si>
  <si>
    <t>MLC capacitor 10nF 100V X7R 10% Murata</t>
  </si>
  <si>
    <t>MLC capacitor 390nF 25V X7R 10% Murata</t>
  </si>
  <si>
    <t>MLC capacitor 4µ7 25V X7R 10% Murata</t>
  </si>
  <si>
    <t>MLC capacitor 100nF 25V X7R 10% Murata</t>
  </si>
  <si>
    <t>MLC capacitor 100nF 50V X7R 10% Murata</t>
  </si>
  <si>
    <t>MLC capacitor 100nF 16V X7R 10% Murata</t>
  </si>
  <si>
    <t>MLC capacitor 100nF 100V X7R 10% Murata</t>
  </si>
  <si>
    <t>ALU electrolyte long life 47µF 25V 20% Würth Elektronik</t>
  </si>
  <si>
    <t>ALU electrolyte long life 47µF 50V 20% Würth Elektronik</t>
  </si>
  <si>
    <t>ALU electrolyte long life 10µF 16V 20% Würth Elektronik</t>
  </si>
  <si>
    <t>MLC capacitor 4.7µF 16V X5R 20% Wurth Electronics</t>
  </si>
  <si>
    <t>MLC capacitor 1µF 16V X7R 10% Murata</t>
  </si>
  <si>
    <t>MLCC capacitor 4.7nF 250V C0G ± 5% TDK</t>
  </si>
  <si>
    <t>MLC capacitor 10µF 10V X7R 10% Murata</t>
  </si>
  <si>
    <t>USB A Male to Micro-B Male cable length 50cm CNC Tech</t>
  </si>
  <si>
    <t>RB series Silicon PhotoMultiplier 300 - 1050 nm, 10x10um cell, area 1x1mm ON Semicodnuctor</t>
  </si>
  <si>
    <t>Schottky diode 20 V 1 A SOD123-FL ON Semiconductor</t>
  </si>
  <si>
    <t>Radial T1 3/4 laser diode 75W 30A 9V peak 905 nm OSRAM</t>
  </si>
  <si>
    <t>Switching diode 100V 200mA SOD323 ON Semiconductor</t>
  </si>
  <si>
    <t>Schottky diode 30V 200mA ON Semiconductor</t>
  </si>
  <si>
    <t>Schottky UHF diode 70V 200 mA ON Semiconductor</t>
  </si>
  <si>
    <t>Optical bandpass filter 905 nm ± 30 nm Optolong</t>
  </si>
  <si>
    <t>CS mount lens PCB holder 20 mm</t>
  </si>
  <si>
    <t>WR-PHD 2.54mm vertical SMD dual pin header 2x4 Würth Elektronik</t>
  </si>
  <si>
    <t>WR-PHD 2.54mm vertical SMD dual pin header 2x6 Würth Elektronik</t>
  </si>
  <si>
    <t>Micro USB B SMD connector WR-COM series Würth Elektronik</t>
  </si>
  <si>
    <t>Redcube terminal right angle WP SRMA screw M3 Würth Elektronik</t>
  </si>
  <si>
    <t>WE TIS wire wound shielded inductor 1mH 0.35A 1.85 Ohm Würth Elektronik</t>
  </si>
  <si>
    <t>EMI Suppression ferrite bead SMD 30Ohm 3A Würth Elektronik</t>
  </si>
  <si>
    <t>NBR O ring 22x2 Sha70</t>
  </si>
  <si>
    <t>Custom plastic bottom plate for Lidar PCB fixing</t>
  </si>
  <si>
    <t>SMD pushbutton top actuated 6x6x3mm Würth Elektronik</t>
  </si>
  <si>
    <t>RF transistor for low noise amplifier 12V 100 mA NF1.2 10GHz</t>
  </si>
  <si>
    <t>NMOS 60V 2.8A 110 mOhm ON Semiconductor</t>
  </si>
  <si>
    <t>General purpose NPN transistor 45V 0.5A ON Semiconductor</t>
  </si>
  <si>
    <t>Dual Low Offset Voltage Comparator with open collector output ON Semiconductor</t>
  </si>
  <si>
    <t>General purpose PNP transistor 65V 100mA ON Semiconductor</t>
  </si>
  <si>
    <t>NMOS 50V 0.2A 200mA 3.5Ohm ON Semiconductor</t>
  </si>
  <si>
    <t>3.3 V voltage monitor with programmable delay ON Semiconductor</t>
  </si>
  <si>
    <t>SMD thick film resistor 100R  0603 1% 100 mW Panasonic</t>
  </si>
  <si>
    <t>SMD thick film resistor 825R  0603 1% 100 mW Panasonic</t>
  </si>
  <si>
    <t>SMD thick film resistor 49R9  0603 1% 100 mW Panasonic</t>
  </si>
  <si>
    <t>SMD thick film resistor 27R  0603 1% 100 mW Panasonic</t>
  </si>
  <si>
    <t>SMD thick film resistor 6k81  0603 1% 100 mW Panasonic</t>
  </si>
  <si>
    <t>SMD thick film resistor 21R5  0603 1% 100 mW Panasonic</t>
  </si>
  <si>
    <t>SMD thick film resistor 1k47  0603 1% 100 mW Panasonic</t>
  </si>
  <si>
    <t>SMD thick film resistor 51R  0603 1% 100 mW Panasonic</t>
  </si>
  <si>
    <t>SMD thick film resistor 1k62  0603 1% 100 mW Panasonic</t>
  </si>
  <si>
    <t>SMD thick film resistor 47R  0603 1% 100 mW Panasonic</t>
  </si>
  <si>
    <t>SMD thick film resistor 5k62  0603 1% 100 mW Panasonic</t>
  </si>
  <si>
    <t>SMD thick film resistor 100R  0805 1% 125 mW Panasonic</t>
  </si>
  <si>
    <t>SMD thick film resistor 1R 0805 1% 125 mW Panasonic</t>
  </si>
  <si>
    <t>SMD thick film resistor 10k  0603 1% 100 mW Panasonic</t>
  </si>
  <si>
    <t>SMD thick film resistor 1k2  0603 1% 100 mW Panasonic</t>
  </si>
  <si>
    <t>SMD thick film resistor 100k  0603 1% 100 mW Panasonic</t>
  </si>
  <si>
    <t>SMD thick film resistor 27k  0603 1% 100 mW Panasonic</t>
  </si>
  <si>
    <t>SMD thick film resistor 8k2  0603 1% 100 mW Panasonic</t>
  </si>
  <si>
    <t>SMD thick film resistor 33R  0603 1% 100 mW Panasonic</t>
  </si>
  <si>
    <t>SMD thick film resistor 22k  0603 1% 100 mW Panasonic</t>
  </si>
  <si>
    <t>SMD thick film resistor 820R  0603 1% 100 mW Panasonic</t>
  </si>
  <si>
    <t>SMD thick film resistor 348k  0603 1% 100 mW Panasonic</t>
  </si>
  <si>
    <t>SMD thick film resistor 33k  0603 1% 100 mW Panasonic</t>
  </si>
  <si>
    <t>SMD thick film resistor 1M 0603 5% 100 mW ROHM Semiconductor</t>
  </si>
  <si>
    <t>SMD thick film resistor 4k7  0603 1% 100 mW Panasonic</t>
  </si>
  <si>
    <t>Flat countersunk head PH1 cross recessed screw M3 according ISO7046 length 8 mm</t>
  </si>
  <si>
    <t>Plastic spacer internal/internal M3x6 thread, 40mm Würth Elektronik</t>
  </si>
  <si>
    <t>Plastic spacer internal/external M3 height 10mm Würth Elektronik</t>
  </si>
  <si>
    <t>Snap ring D25 DIN7993B stainless</t>
  </si>
  <si>
    <t>PTH testpoint eyelet 3.2mm red Keystone Electronics</t>
  </si>
  <si>
    <t>PTH testpoint eyelet 3.2mm orange Keystone Electronics</t>
  </si>
  <si>
    <t>PTH testpoint eyelet 3.2mm black Keystone Electronics</t>
  </si>
  <si>
    <t>PTH testpoint eyelet 3.2mm yellow Keystone Electronics</t>
  </si>
  <si>
    <t>PTH testpoint eyelet 3.2mm blue Keystone Electronics</t>
  </si>
  <si>
    <t>PTH testpoint eyelet 3.2mm white Keystone Electronics</t>
  </si>
  <si>
    <t>PTH testpoint eyelet 3.2mm purple Keystone Electronics</t>
  </si>
  <si>
    <t>Ultra low power non volatile FPGA with 7680 logic cells Lattice Semiconductor</t>
  </si>
  <si>
    <t>Single LVDS to LVCMOS driver with internal termination resistor ON Semiconductor</t>
  </si>
  <si>
    <t>High Speed Low Side Gate Driver 10A ON Semiconductor</t>
  </si>
  <si>
    <t>Intelligent load switch 400 mA with reverse current protection and current limit ON Semiconductor</t>
  </si>
  <si>
    <t>Fixed LDO Voltage Regulator, 1.9V to 5.5V, 225mV drop, 3.3V/450mA out, SOT-23-5, ON Semiconductor</t>
  </si>
  <si>
    <t>USB to UART interface IC FTDI</t>
  </si>
  <si>
    <t>EMI Common Mode Filter with ESD Protection for High Speed Serial Digital Interfaces ON Semiconductor</t>
  </si>
  <si>
    <t>Low current 2.7 V voltage detector with active low CMOS RESET output ON Semiconductor</t>
  </si>
  <si>
    <t>2-Input AND Gate/CMOS Logic Level Shifter ON Semiconductor</t>
  </si>
  <si>
    <t>Ultra Low Power oscillator 16MHz 25ppm Microchip</t>
  </si>
  <si>
    <t>Ultra‐Low Iq 1.2V/150mA CMOS LDO Regulator ON Semiconductor</t>
  </si>
  <si>
    <t>Fibre sealing washer for T14 1/2" valve 25x21x1.5mm</t>
  </si>
  <si>
    <t>LibRef</t>
  </si>
  <si>
    <t>adapter_20mm_knurled_mod_SiPM</t>
  </si>
  <si>
    <t>adapter_20mm_knurled_mod_laser_LED</t>
  </si>
  <si>
    <t>GRM188R71C103KA01D</t>
  </si>
  <si>
    <t>GRM1885C1E102JA01D</t>
  </si>
  <si>
    <t>GRM1885C1H102JA01D</t>
  </si>
  <si>
    <t>GRM188R72A103KA01D</t>
  </si>
  <si>
    <t>GRM21BR71E394KA01L</t>
  </si>
  <si>
    <t>GRM21BR71E475KA73L</t>
  </si>
  <si>
    <t>GRM188R71E104KA01D</t>
  </si>
  <si>
    <t>GRM21BR71H104KA01L</t>
  </si>
  <si>
    <t>GRM188R71C104KA01D</t>
  </si>
  <si>
    <t>GRM21BR72A104KAC4L</t>
  </si>
  <si>
    <t>865060443004</t>
  </si>
  <si>
    <t>865060645008</t>
  </si>
  <si>
    <t>865060340001</t>
  </si>
  <si>
    <t>885012107013</t>
  </si>
  <si>
    <t>GRM188R71C105KA12D</t>
  </si>
  <si>
    <t>GRM219R71C104KA01D</t>
  </si>
  <si>
    <t>C2012C0G2E472J125AA</t>
  </si>
  <si>
    <t>GRM21BR71A106KA73L</t>
  </si>
  <si>
    <t>102-1092-BL-00050</t>
  </si>
  <si>
    <t>MICRORB-10010-MLP-TR1</t>
  </si>
  <si>
    <t>MBR120LSFT1G</t>
  </si>
  <si>
    <t>BAS16HT1G</t>
  </si>
  <si>
    <t>BAT54T1G</t>
  </si>
  <si>
    <t>MMSD701T1G</t>
  </si>
  <si>
    <t>OPTOFILTER_BANDPAS_905nm_30_24x1</t>
  </si>
  <si>
    <t>CS_mount_lens_holder_20mm</t>
  </si>
  <si>
    <t>61000821121</t>
  </si>
  <si>
    <t>61001221121</t>
  </si>
  <si>
    <t>629105136821</t>
  </si>
  <si>
    <t>7466313R</t>
  </si>
  <si>
    <t>744731102</t>
  </si>
  <si>
    <t>742792609</t>
  </si>
  <si>
    <t>LENS_BOHR_OPTICS_BR25ONBK7</t>
  </si>
  <si>
    <t>o_ring_NBR70_22X2</t>
  </si>
  <si>
    <t>Lidar_bottom_plate</t>
  </si>
  <si>
    <t>430773034825</t>
  </si>
  <si>
    <t>NSVF4015SG4T1G</t>
  </si>
  <si>
    <t>FQT13N06LTF</t>
  </si>
  <si>
    <t>BC817-40WT1G</t>
  </si>
  <si>
    <t>BC856BWT1G</t>
  </si>
  <si>
    <t>BSS138LT1G</t>
  </si>
  <si>
    <t>NCV308SN330T1G</t>
  </si>
  <si>
    <t>ERJ3EKF1000V</t>
  </si>
  <si>
    <t>ERJ3EKF8250V</t>
  </si>
  <si>
    <t>ERJ3EKF49R9V</t>
  </si>
  <si>
    <t>ERJ3EKF27R0V</t>
  </si>
  <si>
    <t>ERJ3EKF6811V</t>
  </si>
  <si>
    <t>ERJ3EKF21R5V</t>
  </si>
  <si>
    <t>ERJ3EKF1471V</t>
  </si>
  <si>
    <t>ERJ3EKF51R0V</t>
  </si>
  <si>
    <t>ERJ3EKF1621V</t>
  </si>
  <si>
    <t>ERJ3EKF47R0V</t>
  </si>
  <si>
    <t>ERJ3EKF5621V</t>
  </si>
  <si>
    <t>ERJ6ENF1000V</t>
  </si>
  <si>
    <t>ERJ6RQF1R0V</t>
  </si>
  <si>
    <t>ERJ3EKF1002V</t>
  </si>
  <si>
    <t>ERJ3EKF1201V</t>
  </si>
  <si>
    <t>ERJ3EKF1003V</t>
  </si>
  <si>
    <t>ERJ3EKF2702V</t>
  </si>
  <si>
    <t>ERJ3EKF8201V</t>
  </si>
  <si>
    <t>ERJ3EKF33R0V</t>
  </si>
  <si>
    <t>ERJ3EKF2202V</t>
  </si>
  <si>
    <t>ERJ3EKF8200V</t>
  </si>
  <si>
    <t>ERJ3EKF3483V</t>
  </si>
  <si>
    <t>ERJ3EKF3302V</t>
  </si>
  <si>
    <t>KTR03EZPJ105</t>
  </si>
  <si>
    <t>ERJ3EKF4701V</t>
  </si>
  <si>
    <t>screw_ISO7046_M3x08</t>
  </si>
  <si>
    <t>970400365</t>
  </si>
  <si>
    <t>971100365</t>
  </si>
  <si>
    <t>snap_ring_DIN7993B_D25_stainless</t>
  </si>
  <si>
    <t>5005</t>
  </si>
  <si>
    <t>5008</t>
  </si>
  <si>
    <t>5006</t>
  </si>
  <si>
    <t>5009</t>
  </si>
  <si>
    <t>5122</t>
  </si>
  <si>
    <t>5007</t>
  </si>
  <si>
    <t>5124</t>
  </si>
  <si>
    <t>NBA3N012CSNT1G</t>
  </si>
  <si>
    <t>NCP81074ADR2G</t>
  </si>
  <si>
    <t>FT232RQ-REEL</t>
  </si>
  <si>
    <t>NCP300LSN27T1G</t>
  </si>
  <si>
    <t>DSC6001CI2A-016.0000</t>
  </si>
  <si>
    <t>fibre_sealing_washer_T14_25x21x1p5</t>
  </si>
  <si>
    <t>SourceLibraryName</t>
  </si>
  <si>
    <t>mechanical.SVNDbLib</t>
  </si>
  <si>
    <t>capacitors.SVNDbLib</t>
  </si>
  <si>
    <t>specials.SVNDbLib</t>
  </si>
  <si>
    <t>diodes.SVNDbLib</t>
  </si>
  <si>
    <t>connectors.SVNDbLib</t>
  </si>
  <si>
    <t>inductors.SVNDbLib</t>
  </si>
  <si>
    <t>switches.SVNDbLib</t>
  </si>
  <si>
    <t>transistors.SVNDbLib</t>
  </si>
  <si>
    <t>ics.SVNDbLib</t>
  </si>
  <si>
    <t>resistors.SVNDbLib</t>
  </si>
  <si>
    <t>oscillators.SVNDbLib</t>
  </si>
  <si>
    <t>Manufacturer</t>
  </si>
  <si>
    <t>Thousand spray</t>
  </si>
  <si>
    <t>Murata</t>
  </si>
  <si>
    <t>Würth Electronik</t>
  </si>
  <si>
    <t>TDK</t>
  </si>
  <si>
    <t>ON Semiconductor</t>
  </si>
  <si>
    <t>OSRAM</t>
  </si>
  <si>
    <t>Excelax Technology</t>
  </si>
  <si>
    <t>Würth Elektronik</t>
  </si>
  <si>
    <t>Dimer</t>
  </si>
  <si>
    <t>Panasonic</t>
  </si>
  <si>
    <t>ROHM Semiconductor</t>
  </si>
  <si>
    <t/>
  </si>
  <si>
    <t>Kraspol</t>
  </si>
  <si>
    <t>Keystone Electronics</t>
  </si>
  <si>
    <t>Lattice Semiconductor</t>
  </si>
  <si>
    <t>FTDI</t>
  </si>
  <si>
    <t>Microchip</t>
  </si>
  <si>
    <t>Samtek</t>
  </si>
  <si>
    <t>Manufacturer Part Number</t>
  </si>
  <si>
    <t>OK NBR 70 22x2</t>
  </si>
  <si>
    <t>PDKB25</t>
  </si>
  <si>
    <t>T-14 1/2-08</t>
  </si>
  <si>
    <t>Supplier</t>
  </si>
  <si>
    <t>Aliexpres</t>
  </si>
  <si>
    <t>Digi-Key</t>
  </si>
  <si>
    <t>Farnell</t>
  </si>
  <si>
    <t>Optolong</t>
  </si>
  <si>
    <t>Reling</t>
  </si>
  <si>
    <t>Orik</t>
  </si>
  <si>
    <t>Mouser</t>
  </si>
  <si>
    <t>Bossard</t>
  </si>
  <si>
    <t>Supplier Part Number</t>
  </si>
  <si>
    <t>32820111826 - modified !</t>
  </si>
  <si>
    <t>490-1525-1-ND</t>
  </si>
  <si>
    <t>490-6373-1-ND</t>
  </si>
  <si>
    <t>490-1451-1-ND</t>
  </si>
  <si>
    <t>490-6438-1-ND</t>
  </si>
  <si>
    <t>490-1679-1-ND</t>
  </si>
  <si>
    <t>490-9962-1-ND</t>
  </si>
  <si>
    <t>490-1524-1-ND</t>
  </si>
  <si>
    <t>490-1666-1-ND</t>
  </si>
  <si>
    <t>490-1532-1-ND</t>
  </si>
  <si>
    <t>490-12005-1-ND</t>
  </si>
  <si>
    <t>732-8533-1-ND</t>
  </si>
  <si>
    <t>732-8548-1-ND</t>
  </si>
  <si>
    <t>732-8518-1-ND</t>
  </si>
  <si>
    <t>732-7623-1-ND</t>
  </si>
  <si>
    <t>490-3900-1-ND</t>
  </si>
  <si>
    <t>490-1683-1-ND</t>
  </si>
  <si>
    <t>445-15289-1-ND</t>
  </si>
  <si>
    <t>490-10516-1-ND</t>
  </si>
  <si>
    <t xml:space="preserve">1175-1127-ND </t>
  </si>
  <si>
    <t>1431042</t>
  </si>
  <si>
    <t>475-3548-ND</t>
  </si>
  <si>
    <t>2453765</t>
  </si>
  <si>
    <t>BAT54T1GOSCT-ND</t>
  </si>
  <si>
    <t>MMSD701T1GOSCT-ND</t>
  </si>
  <si>
    <t>BP905/30nm</t>
  </si>
  <si>
    <t>32840874486</t>
  </si>
  <si>
    <t>732-5462-5-ND</t>
  </si>
  <si>
    <t>732-5464-5-ND</t>
  </si>
  <si>
    <t>732-3155-1-ND</t>
  </si>
  <si>
    <t>732-10897-1-ND</t>
  </si>
  <si>
    <t>732-3740-ND</t>
  </si>
  <si>
    <t>732-1591-1-ND</t>
  </si>
  <si>
    <t>NBR70 22x2</t>
  </si>
  <si>
    <t>732-11577-1-ND</t>
  </si>
  <si>
    <t>NSVF4015SG4T1GOSCT-ND</t>
  </si>
  <si>
    <t>BC817-40WT1GOSCT-ND</t>
  </si>
  <si>
    <t>LM2903DMR2GOSCT-ND</t>
  </si>
  <si>
    <t>BC856BWT1GOSTR-ND</t>
  </si>
  <si>
    <t>BSS138LT1GOSCT-ND</t>
  </si>
  <si>
    <t>863-NCV308SN330T1G</t>
  </si>
  <si>
    <t>2303059</t>
  </si>
  <si>
    <t>P825HCT-ND</t>
  </si>
  <si>
    <t>2059274</t>
  </si>
  <si>
    <t>2303007</t>
  </si>
  <si>
    <t>P6.81KHCT-ND</t>
  </si>
  <si>
    <t>2302995</t>
  </si>
  <si>
    <t>P1.47KHCT-ND</t>
  </si>
  <si>
    <t>2059275</t>
  </si>
  <si>
    <t>P1.62KHCT-ND</t>
  </si>
  <si>
    <t>2303030</t>
  </si>
  <si>
    <t>P5.62KHCT-ND</t>
  </si>
  <si>
    <t>P100CCT-ND</t>
  </si>
  <si>
    <t>P1.0DCT-ND</t>
  </si>
  <si>
    <t>P10.0KHCT-ND</t>
  </si>
  <si>
    <t>2303150</t>
  </si>
  <si>
    <t>P100KHCT-ND</t>
  </si>
  <si>
    <t>P27.0KHCT-ND</t>
  </si>
  <si>
    <t>P8.20KHCT-ND</t>
  </si>
  <si>
    <t>2303016</t>
  </si>
  <si>
    <t>P22.0KHCT-ND</t>
  </si>
  <si>
    <t>2303136</t>
  </si>
  <si>
    <t>P348KHCT-ND</t>
  </si>
  <si>
    <t>P33.0KHCT-ND</t>
  </si>
  <si>
    <t>RHM1.0MAZCT-ND</t>
  </si>
  <si>
    <t>P4.70KHCT-ND</t>
  </si>
  <si>
    <t>1156462</t>
  </si>
  <si>
    <t>732-13035-ND</t>
  </si>
  <si>
    <t>732-13056-ND</t>
  </si>
  <si>
    <t>36-5005-ND</t>
  </si>
  <si>
    <t>36-5008-ND</t>
  </si>
  <si>
    <t>36-5006-ND</t>
  </si>
  <si>
    <t>36-5009-ND</t>
  </si>
  <si>
    <t>36-5122-ND</t>
  </si>
  <si>
    <t>36-5007-ND</t>
  </si>
  <si>
    <t>36-5124-ND</t>
  </si>
  <si>
    <t>220-1858-ND</t>
  </si>
  <si>
    <t>NBA3N012CSNT1GOSCT-ND</t>
  </si>
  <si>
    <t>NCP81074ADR2GOSCT-ND</t>
  </si>
  <si>
    <t>FPF2110CT-ND</t>
  </si>
  <si>
    <t>3131472</t>
  </si>
  <si>
    <t>768-1008-1-ND</t>
  </si>
  <si>
    <t>EMI2121MTTAGOSCT-ND</t>
  </si>
  <si>
    <t>NCP300LSN27T1GOSCT-ND</t>
  </si>
  <si>
    <t>M74VHC1GT08DFT1GOSCT-ND</t>
  </si>
  <si>
    <t>DSC6001CI2A-016.0000-ND</t>
  </si>
  <si>
    <t>NCP170BXV120T2G-ND</t>
  </si>
  <si>
    <t>NCP170BXV250T2G-ND</t>
  </si>
  <si>
    <t>419606</t>
  </si>
  <si>
    <t>Supplier 2</t>
  </si>
  <si>
    <t>Arrow</t>
  </si>
  <si>
    <t>Mars</t>
  </si>
  <si>
    <t>Fastenal</t>
  </si>
  <si>
    <t>Protrade s.r.o.</t>
  </si>
  <si>
    <t>Supplier Part Number 2</t>
  </si>
  <si>
    <t>81-GRM18R71C103KA01D</t>
  </si>
  <si>
    <t>81-GRM39C102J25</t>
  </si>
  <si>
    <t>81-GRM39C102J50</t>
  </si>
  <si>
    <t>81-GRM188R72A103KA1D</t>
  </si>
  <si>
    <t>81-GRM21BR71E394KA1L</t>
  </si>
  <si>
    <t>81-GRM21BR71E475KA3L</t>
  </si>
  <si>
    <t>81-GRM39X104K25</t>
  </si>
  <si>
    <t>81-GRM40X104K50L</t>
  </si>
  <si>
    <t>81-GRM39X104K16</t>
  </si>
  <si>
    <t>81-GRM21BR72A104KACL</t>
  </si>
  <si>
    <t>710-865060443004</t>
  </si>
  <si>
    <t>710-865060645008</t>
  </si>
  <si>
    <t>710-865060340001</t>
  </si>
  <si>
    <t>710-885012107013</t>
  </si>
  <si>
    <t>81-GRM188R71C105KA12</t>
  </si>
  <si>
    <t>81-GRM40X104K16D</t>
  </si>
  <si>
    <t>810-C2012C0G2E472JAA</t>
  </si>
  <si>
    <t>81-GRM21BR71A106KA3L</t>
  </si>
  <si>
    <t>103-1092-BL-00050</t>
  </si>
  <si>
    <t>863-MICRORB10010MLP1</t>
  </si>
  <si>
    <t>863-MBR120LSFT1G</t>
  </si>
  <si>
    <t>720-SPLPL90-3</t>
  </si>
  <si>
    <t>863-BAS16HT1G</t>
  </si>
  <si>
    <t>863-BAT54T1G</t>
  </si>
  <si>
    <t>863-MMSD701T1G</t>
  </si>
  <si>
    <t>710-61000821121</t>
  </si>
  <si>
    <t>710-61001221121</t>
  </si>
  <si>
    <t>710-629105136821</t>
  </si>
  <si>
    <t>710-7466313R</t>
  </si>
  <si>
    <t>710-744731102</t>
  </si>
  <si>
    <t>710-742792609</t>
  </si>
  <si>
    <t>093</t>
  </si>
  <si>
    <t>710-430773034825</t>
  </si>
  <si>
    <t>863-NSVF4015SG4T1G</t>
  </si>
  <si>
    <t>512-FQT13N06LTF</t>
  </si>
  <si>
    <t>863-BC817-40WT1G</t>
  </si>
  <si>
    <t>863-LM2903DMR2G</t>
  </si>
  <si>
    <t>863-BC856BWT1G</t>
  </si>
  <si>
    <t>863-BSS138LT1G</t>
  </si>
  <si>
    <t>NCV308SN330T1G-ND</t>
  </si>
  <si>
    <t>667-ERJ-3EKF1000V</t>
  </si>
  <si>
    <t>667-ERJ-3EKF8250V</t>
  </si>
  <si>
    <t>667-ERJ-3EKF49R9V</t>
  </si>
  <si>
    <t>667-ERJ-3EKF27R0V</t>
  </si>
  <si>
    <t>667-ERJ-3EKF6811V</t>
  </si>
  <si>
    <t>667-ERJ-3EKF21R5V</t>
  </si>
  <si>
    <t>667-ERJ-3EKF1471V</t>
  </si>
  <si>
    <t>667-ERJ-3EKF51R0V</t>
  </si>
  <si>
    <t>667-ERJ-3EKF1621V</t>
  </si>
  <si>
    <t>667-ERJ-3EKF47R0V</t>
  </si>
  <si>
    <t>667-ERJ-3EKF5621V</t>
  </si>
  <si>
    <t>667-ERJ-6ENF1000V</t>
  </si>
  <si>
    <t>667-ERJ-6RQF1R0V</t>
  </si>
  <si>
    <t>667-ERJ-3EKF1002V</t>
  </si>
  <si>
    <t>667-ERJ-3EKF1201V</t>
  </si>
  <si>
    <t>667-ERJ-3EKF1003V</t>
  </si>
  <si>
    <t>667-ERJ-3EKF2702V</t>
  </si>
  <si>
    <t>667-ERJ-3EKF8201V</t>
  </si>
  <si>
    <t>667-ERJ-3EKF33R0V</t>
  </si>
  <si>
    <t>667-ERJ-3EKF2202V</t>
  </si>
  <si>
    <t>667-ERJ-3EKF8200V</t>
  </si>
  <si>
    <t>667-ERJ-3EKF3483V</t>
  </si>
  <si>
    <t>667-ERJ-3EKF3302V</t>
  </si>
  <si>
    <t>755-KTR03EZPJ105</t>
  </si>
  <si>
    <t>667-ERJ-3EKF4701V</t>
  </si>
  <si>
    <t>XM2510008A20000</t>
  </si>
  <si>
    <t>710-970400365</t>
  </si>
  <si>
    <t>710-971100365</t>
  </si>
  <si>
    <t>534-5005</t>
  </si>
  <si>
    <t>534-5008</t>
  </si>
  <si>
    <t>534-5006</t>
  </si>
  <si>
    <t>534-5009</t>
  </si>
  <si>
    <t>534-5122</t>
  </si>
  <si>
    <t>534-5007</t>
  </si>
  <si>
    <t>534-5124</t>
  </si>
  <si>
    <t>842-ICE40LP8K-CM81</t>
  </si>
  <si>
    <t>863-NBA3N012CSNT1G</t>
  </si>
  <si>
    <t>863-NCP81074ADR2G</t>
  </si>
  <si>
    <t>512-FPF2110</t>
  </si>
  <si>
    <t>863-NCP161ASN330T1G</t>
  </si>
  <si>
    <t>895-FT232RQ</t>
  </si>
  <si>
    <t>863-EMI2121MTTAG</t>
  </si>
  <si>
    <t>863-NCP300LSN27T1G</t>
  </si>
  <si>
    <t>863-M74VHC1GT08DFT1G</t>
  </si>
  <si>
    <t>579-C6001CI2A0160000</t>
  </si>
  <si>
    <t>863-NCP170BXV120T2G</t>
  </si>
  <si>
    <t>863-NCP170BXV250T2G</t>
  </si>
  <si>
    <t>2032</t>
  </si>
  <si>
    <t>Quantity</t>
  </si>
  <si>
    <r>
      <t xml:space="preserve">Planoconvex lens D35.4 BFL 17.6mm BR25ONBK7 B coating Bohr Optics
</t>
    </r>
    <r>
      <rPr>
        <i/>
        <u/>
        <sz val="10"/>
        <color indexed="10"/>
        <rFont val="Calibri"/>
        <family val="2"/>
        <scheme val="minor"/>
      </rPr>
      <t>Alternatives:</t>
    </r>
    <r>
      <rPr>
        <i/>
        <sz val="10"/>
        <color indexed="10"/>
        <rFont val="Calibri"/>
        <family val="2"/>
        <scheme val="minor"/>
      </rPr>
      <t xml:space="preserve">
Thorlabs
Changchun Realpoo Photoelectric</t>
    </r>
  </si>
  <si>
    <r>
      <t xml:space="preserve">BR25ONBK7
</t>
    </r>
    <r>
      <rPr>
        <i/>
        <u/>
        <sz val="10"/>
        <color indexed="10"/>
        <rFont val="Calibri"/>
        <family val="2"/>
        <scheme val="minor"/>
      </rPr>
      <t>Alternatives:</t>
    </r>
    <r>
      <rPr>
        <i/>
        <sz val="10"/>
        <color indexed="10"/>
        <rFont val="Calibri"/>
        <family val="2"/>
        <scheme val="minor"/>
      </rPr>
      <t xml:space="preserve">
LA1951-B
RP25ONBK7</t>
    </r>
  </si>
  <si>
    <r>
      <t xml:space="preserve">Bohr Optics
</t>
    </r>
    <r>
      <rPr>
        <i/>
        <u/>
        <sz val="10"/>
        <color indexed="10"/>
        <rFont val="Calibri"/>
        <family val="2"/>
        <scheme val="minor"/>
      </rPr>
      <t>Alternatives:</t>
    </r>
    <r>
      <rPr>
        <i/>
        <sz val="10"/>
        <color indexed="10"/>
        <rFont val="Calibri"/>
        <family val="2"/>
        <scheme val="minor"/>
      </rPr>
      <t xml:space="preserve">
Thorlabs
Changchun Realpoo Photoelectric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</si>
</sst>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mm\ yyyy"/>
    <numFmt numFmtId="165" formatCode="#\ ##0.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  <font>
      <i/>
      <sz val="10"/>
      <color indexed="10"/>
      <name val="Calibri"/>
      <family val="2"/>
      <scheme val="minor"/>
    </font>
    <font>
      <i/>
      <u/>
      <sz val="10"/>
      <color indexed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5" fillId="2" borderId="1" xfId="0" applyFont="1" applyFill="1" applyBorder="1" applyAlignment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/>
    <xf numFmtId="0" fontId="4" fillId="2" borderId="2" xfId="0" applyFont="1" applyFill="1" applyBorder="1" applyAlignment="1"/>
    <xf numFmtId="0" fontId="6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0" fillId="0" borderId="0" xfId="0" applyBorder="1" applyAlignment="1">
      <alignment vertical="top"/>
    </xf>
    <xf numFmtId="0" fontId="3" fillId="0" borderId="3" xfId="0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 applyAlignment="1"/>
    <xf numFmtId="0" fontId="13" fillId="2" borderId="0" xfId="0" applyFont="1" applyFill="1" applyBorder="1" applyAlignment="1"/>
    <xf numFmtId="0" fontId="13" fillId="2" borderId="2" xfId="0" applyFont="1" applyFill="1" applyBorder="1" applyAlignment="1"/>
    <xf numFmtId="20" fontId="1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right" vertical="center" wrapText="1" indent="1"/>
    </xf>
    <xf numFmtId="49" fontId="15" fillId="0" borderId="12" xfId="0" applyNumberFormat="1" applyFont="1" applyFill="1" applyBorder="1" applyAlignment="1">
      <alignment horizontal="left" vertical="center" wrapText="1"/>
    </xf>
    <xf numFmtId="49" fontId="15" fillId="0" borderId="12" xfId="0" applyNumberFormat="1" applyFont="1" applyFill="1" applyBorder="1" applyAlignment="1">
      <alignment horizontal="center" vertical="center" wrapText="1"/>
    </xf>
    <xf numFmtId="1" fontId="15" fillId="0" borderId="10" xfId="0" applyNumberFormat="1" applyFont="1" applyFill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49" fontId="15" fillId="4" borderId="12" xfId="0" applyNumberFormat="1" applyFont="1" applyFill="1" applyBorder="1" applyAlignment="1">
      <alignment horizontal="left" vertical="center" wrapText="1"/>
    </xf>
    <xf numFmtId="49" fontId="15" fillId="4" borderId="12" xfId="0" applyNumberFormat="1" applyFont="1" applyFill="1" applyBorder="1" applyAlignment="1">
      <alignment horizontal="center" vertical="center" wrapText="1"/>
    </xf>
    <xf numFmtId="1" fontId="15" fillId="4" borderId="10" xfId="0" applyNumberFormat="1" applyFont="1" applyFill="1" applyBorder="1" applyAlignment="1">
      <alignment horizontal="right" vertical="center" wrapText="1" indent="2"/>
    </xf>
    <xf numFmtId="49" fontId="16" fillId="0" borderId="12" xfId="0" applyNumberFormat="1" applyFont="1" applyFill="1" applyBorder="1" applyAlignment="1">
      <alignment horizontal="center" vertical="center" wrapText="1"/>
    </xf>
    <xf numFmtId="49" fontId="16" fillId="4" borderId="12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right" vertical="center"/>
    </xf>
    <xf numFmtId="0" fontId="9" fillId="2" borderId="0" xfId="0" quotePrefix="1" applyFont="1" applyFill="1" applyBorder="1" applyAlignment="1">
      <alignment vertical="center"/>
    </xf>
    <xf numFmtId="164" fontId="13" fillId="2" borderId="0" xfId="0" quotePrefix="1" applyNumberFormat="1" applyFont="1" applyFill="1" applyBorder="1" applyAlignment="1">
      <alignment horizontal="center" vertical="center"/>
    </xf>
    <xf numFmtId="20" fontId="13" fillId="2" borderId="0" xfId="0" quotePrefix="1" applyNumberFormat="1" applyFont="1" applyFill="1" applyBorder="1" applyAlignment="1">
      <alignment horizontal="center" vertical="center"/>
    </xf>
    <xf numFmtId="0" fontId="8" fillId="2" borderId="0" xfId="0" quotePrefix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96051</xdr:colOff>
      <xdr:row>1</xdr:row>
      <xdr:rowOff>201385</xdr:rowOff>
    </xdr:from>
    <xdr:ext cx="637727" cy="637727"/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108" y="326571"/>
          <a:ext cx="637727" cy="63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149"/>
  <sheetViews>
    <sheetView showGridLines="0" tabSelected="1" zoomScale="70" zoomScaleNormal="70" zoomScaleSheetLayoutView="115" zoomScalePageLayoutView="70" workbookViewId="0"/>
  </sheetViews>
  <sheetFormatPr defaultRowHeight="12.75" x14ac:dyDescent="0.2"/>
  <cols>
    <col min="1" max="1" width="1.28515625" style="1" customWidth="1"/>
    <col min="2" max="2" width="7.28515625" style="1" customWidth="1"/>
    <col min="3" max="3" width="63" style="4" bestFit="1" customWidth="1"/>
    <col min="4" max="4" width="56" style="4" customWidth="1"/>
    <col min="5" max="5" width="94.28515625" style="4" bestFit="1" customWidth="1"/>
    <col min="6" max="7" width="31.7109375" style="4" customWidth="1"/>
    <col min="8" max="8" width="28.85546875" style="4" customWidth="1"/>
    <col min="9" max="9" width="30.140625" style="4" bestFit="1" customWidth="1"/>
    <col min="10" max="10" width="26.5703125" style="1" bestFit="1" customWidth="1"/>
    <col min="11" max="11" width="29.28515625" style="1" customWidth="1"/>
    <col min="12" max="12" width="18" style="1" customWidth="1"/>
    <col min="13" max="13" width="28.85546875" style="1" customWidth="1"/>
    <col min="14" max="14" width="13.28515625" style="1" customWidth="1"/>
    <col min="15" max="15" width="10" style="1" customWidth="1"/>
    <col min="16" max="16384" width="9.140625" style="1"/>
  </cols>
  <sheetData>
    <row r="1" spans="1:15" ht="9.75" customHeight="1" thickBot="1" x14ac:dyDescent="0.25">
      <c r="A1" s="1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5" ht="37.5" customHeight="1" x14ac:dyDescent="0.2">
      <c r="A2" s="13"/>
      <c r="B2" s="16"/>
      <c r="C2" s="18" t="s">
        <v>1</v>
      </c>
      <c r="D2" s="45" t="s">
        <v>8</v>
      </c>
      <c r="E2" s="16"/>
      <c r="F2" s="16"/>
      <c r="G2" s="16"/>
      <c r="H2" s="16"/>
      <c r="I2" s="16"/>
      <c r="K2" s="19"/>
      <c r="L2" s="21"/>
      <c r="M2" s="44" t="s">
        <v>6</v>
      </c>
      <c r="N2" s="20"/>
    </row>
    <row r="3" spans="1:15" ht="23.25" customHeight="1" x14ac:dyDescent="0.2">
      <c r="A3" s="13"/>
      <c r="B3" s="5"/>
      <c r="C3" s="17" t="s">
        <v>0</v>
      </c>
      <c r="D3" s="48" t="s">
        <v>8</v>
      </c>
      <c r="E3" s="49"/>
      <c r="F3" s="49"/>
      <c r="G3" s="49"/>
      <c r="H3" s="49"/>
      <c r="I3" s="49"/>
      <c r="J3" s="49"/>
      <c r="K3" s="5"/>
      <c r="L3" s="5"/>
      <c r="M3" s="5"/>
      <c r="N3" s="7"/>
    </row>
    <row r="4" spans="1:15" ht="14.25" customHeight="1" x14ac:dyDescent="0.2">
      <c r="A4" s="13"/>
      <c r="B4" s="5"/>
      <c r="C4" s="17" t="s">
        <v>1</v>
      </c>
      <c r="D4" s="48" t="s">
        <v>8</v>
      </c>
      <c r="E4" s="49"/>
      <c r="F4" s="49"/>
      <c r="G4" s="49"/>
      <c r="H4" s="49"/>
      <c r="I4" s="49"/>
      <c r="J4" s="49"/>
      <c r="K4" s="6"/>
      <c r="L4" s="6"/>
      <c r="M4" s="6"/>
      <c r="N4" s="7"/>
    </row>
    <row r="5" spans="1:15" ht="15" x14ac:dyDescent="0.2">
      <c r="A5" s="13"/>
      <c r="B5" s="5"/>
      <c r="C5" s="17" t="s">
        <v>2</v>
      </c>
      <c r="D5" s="48" t="s">
        <v>9</v>
      </c>
      <c r="E5" s="49"/>
      <c r="F5" s="49"/>
      <c r="G5" s="49"/>
      <c r="H5" s="49"/>
      <c r="I5" s="49"/>
      <c r="J5" s="49"/>
      <c r="K5" s="6"/>
      <c r="L5" s="6"/>
      <c r="M5" s="50" t="s">
        <v>7</v>
      </c>
      <c r="N5" s="51"/>
    </row>
    <row r="6" spans="1:15" x14ac:dyDescent="0.2">
      <c r="A6" s="13"/>
      <c r="B6" s="23"/>
      <c r="C6" s="10"/>
      <c r="D6" s="10"/>
      <c r="E6" s="8"/>
      <c r="F6" s="8"/>
      <c r="G6" s="8"/>
      <c r="H6" s="8"/>
      <c r="I6" s="8"/>
      <c r="J6" s="9"/>
      <c r="K6" s="9"/>
      <c r="L6" s="9"/>
      <c r="M6" s="52"/>
      <c r="N6" s="53"/>
    </row>
    <row r="7" spans="1:15" ht="15.75" customHeight="1" x14ac:dyDescent="0.25">
      <c r="A7" s="13"/>
      <c r="B7" s="11"/>
      <c r="C7" s="24" t="s">
        <v>4</v>
      </c>
      <c r="D7" s="46" t="s">
        <v>10</v>
      </c>
      <c r="E7" s="47" t="s">
        <v>11</v>
      </c>
      <c r="F7" s="26"/>
      <c r="G7" s="26"/>
      <c r="H7" s="26"/>
      <c r="I7" s="26"/>
      <c r="J7" s="11"/>
      <c r="K7" s="11"/>
      <c r="L7" s="11"/>
      <c r="M7" s="11"/>
      <c r="N7" s="22"/>
    </row>
    <row r="8" spans="1:15" ht="15.75" customHeight="1" x14ac:dyDescent="0.25">
      <c r="A8" s="13"/>
      <c r="B8" s="9"/>
      <c r="C8" s="25" t="s">
        <v>3</v>
      </c>
      <c r="D8" s="30">
        <f ca="1">TODAY()</f>
        <v>43983</v>
      </c>
      <c r="E8" s="29">
        <f ca="1">NOW()</f>
        <v>43983.893758680555</v>
      </c>
      <c r="F8" s="26"/>
      <c r="G8" s="26"/>
      <c r="H8" s="26"/>
      <c r="I8" s="26"/>
      <c r="J8" s="11"/>
      <c r="K8" s="11"/>
      <c r="L8" s="11"/>
      <c r="M8" s="11"/>
      <c r="N8" s="7"/>
    </row>
    <row r="9" spans="1:15" s="2" customFormat="1" ht="15" customHeight="1" x14ac:dyDescent="0.2">
      <c r="A9" s="13"/>
      <c r="B9" s="31" t="s">
        <v>5</v>
      </c>
      <c r="C9" s="32" t="s">
        <v>12</v>
      </c>
      <c r="D9" s="32" t="s">
        <v>108</v>
      </c>
      <c r="E9" s="32" t="s">
        <v>193</v>
      </c>
      <c r="F9" s="32" t="s">
        <v>286</v>
      </c>
      <c r="G9" s="32" t="s">
        <v>373</v>
      </c>
      <c r="H9" s="32" t="s">
        <v>385</v>
      </c>
      <c r="I9" s="32" t="s">
        <v>404</v>
      </c>
      <c r="J9" s="32" t="s">
        <v>408</v>
      </c>
      <c r="K9" s="32" t="s">
        <v>417</v>
      </c>
      <c r="L9" s="32" t="s">
        <v>507</v>
      </c>
      <c r="M9" s="32" t="s">
        <v>512</v>
      </c>
      <c r="N9" s="33" t="s">
        <v>601</v>
      </c>
    </row>
    <row r="10" spans="1:15" s="3" customFormat="1" ht="15" customHeight="1" x14ac:dyDescent="0.2">
      <c r="A10" s="13"/>
      <c r="B10" s="34">
        <f t="shared" ref="B10:B41" si="0">ROW(B10) - ROW($B$9)</f>
        <v>1</v>
      </c>
      <c r="C10" s="35" t="s">
        <v>13</v>
      </c>
      <c r="D10" s="36" t="s">
        <v>109</v>
      </c>
      <c r="E10" s="35" t="s">
        <v>194</v>
      </c>
      <c r="F10" s="42" t="s">
        <v>287</v>
      </c>
      <c r="G10" s="36" t="s">
        <v>374</v>
      </c>
      <c r="H10" s="36" t="s">
        <v>386</v>
      </c>
      <c r="I10" s="36"/>
      <c r="J10" s="36" t="s">
        <v>409</v>
      </c>
      <c r="K10" s="36" t="s">
        <v>418</v>
      </c>
      <c r="L10" s="36"/>
      <c r="M10" s="36"/>
      <c r="N10" s="37">
        <v>1</v>
      </c>
    </row>
    <row r="11" spans="1:15" s="3" customFormat="1" ht="15" customHeight="1" x14ac:dyDescent="0.2">
      <c r="A11" s="13"/>
      <c r="B11" s="38">
        <f t="shared" si="0"/>
        <v>2</v>
      </c>
      <c r="C11" s="39" t="s">
        <v>14</v>
      </c>
      <c r="D11" s="40" t="s">
        <v>110</v>
      </c>
      <c r="E11" s="39" t="s">
        <v>195</v>
      </c>
      <c r="F11" s="43" t="s">
        <v>288</v>
      </c>
      <c r="G11" s="40" t="s">
        <v>374</v>
      </c>
      <c r="H11" s="40" t="s">
        <v>386</v>
      </c>
      <c r="I11" s="40"/>
      <c r="J11" s="40" t="s">
        <v>409</v>
      </c>
      <c r="K11" s="40" t="s">
        <v>418</v>
      </c>
      <c r="L11" s="40"/>
      <c r="M11" s="40"/>
      <c r="N11" s="41">
        <v>1</v>
      </c>
    </row>
    <row r="12" spans="1:15" s="3" customFormat="1" ht="15" customHeight="1" x14ac:dyDescent="0.2">
      <c r="A12" s="13"/>
      <c r="B12" s="34">
        <f t="shared" si="0"/>
        <v>3</v>
      </c>
      <c r="C12" s="35" t="s">
        <v>15</v>
      </c>
      <c r="D12" s="36" t="s">
        <v>111</v>
      </c>
      <c r="E12" s="35" t="s">
        <v>196</v>
      </c>
      <c r="F12" s="42" t="s">
        <v>289</v>
      </c>
      <c r="G12" s="36" t="s">
        <v>375</v>
      </c>
      <c r="H12" s="36" t="s">
        <v>387</v>
      </c>
      <c r="I12" s="36" t="s">
        <v>289</v>
      </c>
      <c r="J12" s="36" t="s">
        <v>410</v>
      </c>
      <c r="K12" s="36" t="s">
        <v>419</v>
      </c>
      <c r="L12" s="36" t="s">
        <v>415</v>
      </c>
      <c r="M12" s="36" t="s">
        <v>513</v>
      </c>
      <c r="N12" s="37">
        <v>7</v>
      </c>
    </row>
    <row r="13" spans="1:15" s="3" customFormat="1" ht="15" customHeight="1" x14ac:dyDescent="0.2">
      <c r="A13" s="13"/>
      <c r="B13" s="38">
        <f t="shared" si="0"/>
        <v>4</v>
      </c>
      <c r="C13" s="39" t="s">
        <v>16</v>
      </c>
      <c r="D13" s="40" t="s">
        <v>112</v>
      </c>
      <c r="E13" s="39" t="s">
        <v>197</v>
      </c>
      <c r="F13" s="43" t="s">
        <v>290</v>
      </c>
      <c r="G13" s="40" t="s">
        <v>375</v>
      </c>
      <c r="H13" s="40" t="s">
        <v>387</v>
      </c>
      <c r="I13" s="40" t="s">
        <v>290</v>
      </c>
      <c r="J13" s="40" t="s">
        <v>410</v>
      </c>
      <c r="K13" s="40" t="s">
        <v>420</v>
      </c>
      <c r="L13" s="40" t="s">
        <v>415</v>
      </c>
      <c r="M13" s="40" t="s">
        <v>514</v>
      </c>
      <c r="N13" s="41">
        <v>2</v>
      </c>
    </row>
    <row r="14" spans="1:15" s="3" customFormat="1" ht="15" customHeight="1" x14ac:dyDescent="0.2">
      <c r="A14" s="13"/>
      <c r="B14" s="34">
        <f t="shared" si="0"/>
        <v>5</v>
      </c>
      <c r="C14" s="35" t="s">
        <v>17</v>
      </c>
      <c r="D14" s="36" t="s">
        <v>112</v>
      </c>
      <c r="E14" s="35" t="s">
        <v>198</v>
      </c>
      <c r="F14" s="42" t="s">
        <v>291</v>
      </c>
      <c r="G14" s="36" t="s">
        <v>375</v>
      </c>
      <c r="H14" s="36" t="s">
        <v>387</v>
      </c>
      <c r="I14" s="36" t="s">
        <v>291</v>
      </c>
      <c r="J14" s="36" t="s">
        <v>410</v>
      </c>
      <c r="K14" s="36" t="s">
        <v>421</v>
      </c>
      <c r="L14" s="36" t="s">
        <v>415</v>
      </c>
      <c r="M14" s="36" t="s">
        <v>515</v>
      </c>
      <c r="N14" s="37">
        <v>2</v>
      </c>
    </row>
    <row r="15" spans="1:15" s="3" customFormat="1" ht="15" customHeight="1" x14ac:dyDescent="0.2">
      <c r="A15" s="13"/>
      <c r="B15" s="38">
        <f t="shared" si="0"/>
        <v>6</v>
      </c>
      <c r="C15" s="39" t="s">
        <v>18</v>
      </c>
      <c r="D15" s="40" t="s">
        <v>111</v>
      </c>
      <c r="E15" s="39" t="s">
        <v>199</v>
      </c>
      <c r="F15" s="43" t="s">
        <v>292</v>
      </c>
      <c r="G15" s="40" t="s">
        <v>375</v>
      </c>
      <c r="H15" s="40" t="s">
        <v>387</v>
      </c>
      <c r="I15" s="40" t="s">
        <v>292</v>
      </c>
      <c r="J15" s="40" t="s">
        <v>410</v>
      </c>
      <c r="K15" s="40" t="s">
        <v>422</v>
      </c>
      <c r="L15" s="40" t="s">
        <v>415</v>
      </c>
      <c r="M15" s="40" t="s">
        <v>516</v>
      </c>
      <c r="N15" s="41">
        <v>8</v>
      </c>
    </row>
    <row r="16" spans="1:15" s="3" customFormat="1" ht="15" customHeight="1" x14ac:dyDescent="0.2">
      <c r="A16" s="13"/>
      <c r="B16" s="34">
        <f t="shared" si="0"/>
        <v>7</v>
      </c>
      <c r="C16" s="35" t="s">
        <v>19</v>
      </c>
      <c r="D16" s="36" t="s">
        <v>113</v>
      </c>
      <c r="E16" s="35" t="s">
        <v>200</v>
      </c>
      <c r="F16" s="42" t="s">
        <v>293</v>
      </c>
      <c r="G16" s="36" t="s">
        <v>375</v>
      </c>
      <c r="H16" s="36" t="s">
        <v>387</v>
      </c>
      <c r="I16" s="36" t="s">
        <v>293</v>
      </c>
      <c r="J16" s="36" t="s">
        <v>410</v>
      </c>
      <c r="K16" s="36" t="s">
        <v>423</v>
      </c>
      <c r="L16" s="36" t="s">
        <v>415</v>
      </c>
      <c r="M16" s="36" t="s">
        <v>517</v>
      </c>
      <c r="N16" s="37">
        <v>2</v>
      </c>
    </row>
    <row r="17" spans="1:14" s="3" customFormat="1" ht="15" customHeight="1" x14ac:dyDescent="0.2">
      <c r="A17" s="13"/>
      <c r="B17" s="38">
        <f t="shared" si="0"/>
        <v>8</v>
      </c>
      <c r="C17" s="39" t="s">
        <v>20</v>
      </c>
      <c r="D17" s="40" t="s">
        <v>114</v>
      </c>
      <c r="E17" s="39" t="s">
        <v>201</v>
      </c>
      <c r="F17" s="43" t="s">
        <v>294</v>
      </c>
      <c r="G17" s="40" t="s">
        <v>375</v>
      </c>
      <c r="H17" s="40" t="s">
        <v>387</v>
      </c>
      <c r="I17" s="40" t="s">
        <v>294</v>
      </c>
      <c r="J17" s="40" t="s">
        <v>410</v>
      </c>
      <c r="K17" s="40" t="s">
        <v>424</v>
      </c>
      <c r="L17" s="40" t="s">
        <v>415</v>
      </c>
      <c r="M17" s="40" t="s">
        <v>518</v>
      </c>
      <c r="N17" s="41">
        <v>1</v>
      </c>
    </row>
    <row r="18" spans="1:14" s="3" customFormat="1" ht="15" customHeight="1" x14ac:dyDescent="0.2">
      <c r="A18" s="13"/>
      <c r="B18" s="34">
        <f t="shared" si="0"/>
        <v>9</v>
      </c>
      <c r="C18" s="35" t="s">
        <v>21</v>
      </c>
      <c r="D18" s="36" t="s">
        <v>115</v>
      </c>
      <c r="E18" s="35" t="s">
        <v>202</v>
      </c>
      <c r="F18" s="42" t="s">
        <v>295</v>
      </c>
      <c r="G18" s="36" t="s">
        <v>375</v>
      </c>
      <c r="H18" s="36" t="s">
        <v>387</v>
      </c>
      <c r="I18" s="36" t="s">
        <v>295</v>
      </c>
      <c r="J18" s="36" t="s">
        <v>410</v>
      </c>
      <c r="K18" s="36" t="s">
        <v>425</v>
      </c>
      <c r="L18" s="36" t="s">
        <v>415</v>
      </c>
      <c r="M18" s="36" t="s">
        <v>519</v>
      </c>
      <c r="N18" s="37">
        <v>4</v>
      </c>
    </row>
    <row r="19" spans="1:14" s="3" customFormat="1" ht="15" customHeight="1" x14ac:dyDescent="0.2">
      <c r="A19" s="13"/>
      <c r="B19" s="38">
        <f t="shared" si="0"/>
        <v>10</v>
      </c>
      <c r="C19" s="39" t="s">
        <v>22</v>
      </c>
      <c r="D19" s="40" t="s">
        <v>115</v>
      </c>
      <c r="E19" s="39" t="s">
        <v>203</v>
      </c>
      <c r="F19" s="43" t="s">
        <v>296</v>
      </c>
      <c r="G19" s="40" t="s">
        <v>375</v>
      </c>
      <c r="H19" s="40" t="s">
        <v>387</v>
      </c>
      <c r="I19" s="40" t="s">
        <v>296</v>
      </c>
      <c r="J19" s="40" t="s">
        <v>410</v>
      </c>
      <c r="K19" s="40" t="s">
        <v>426</v>
      </c>
      <c r="L19" s="40" t="s">
        <v>415</v>
      </c>
      <c r="M19" s="40" t="s">
        <v>520</v>
      </c>
      <c r="N19" s="41">
        <v>1</v>
      </c>
    </row>
    <row r="20" spans="1:14" s="3" customFormat="1" ht="15" customHeight="1" x14ac:dyDescent="0.2">
      <c r="A20" s="13"/>
      <c r="B20" s="34">
        <f t="shared" si="0"/>
        <v>11</v>
      </c>
      <c r="C20" s="35" t="s">
        <v>23</v>
      </c>
      <c r="D20" s="36" t="s">
        <v>115</v>
      </c>
      <c r="E20" s="35" t="s">
        <v>204</v>
      </c>
      <c r="F20" s="42" t="s">
        <v>297</v>
      </c>
      <c r="G20" s="36" t="s">
        <v>375</v>
      </c>
      <c r="H20" s="36" t="s">
        <v>387</v>
      </c>
      <c r="I20" s="36" t="s">
        <v>297</v>
      </c>
      <c r="J20" s="36" t="s">
        <v>410</v>
      </c>
      <c r="K20" s="36" t="s">
        <v>427</v>
      </c>
      <c r="L20" s="36" t="s">
        <v>415</v>
      </c>
      <c r="M20" s="36" t="s">
        <v>521</v>
      </c>
      <c r="N20" s="37">
        <v>14</v>
      </c>
    </row>
    <row r="21" spans="1:14" s="3" customFormat="1" ht="15" customHeight="1" x14ac:dyDescent="0.2">
      <c r="A21" s="13"/>
      <c r="B21" s="38">
        <f t="shared" si="0"/>
        <v>12</v>
      </c>
      <c r="C21" s="39" t="s">
        <v>24</v>
      </c>
      <c r="D21" s="40" t="s">
        <v>115</v>
      </c>
      <c r="E21" s="39" t="s">
        <v>205</v>
      </c>
      <c r="F21" s="43" t="s">
        <v>298</v>
      </c>
      <c r="G21" s="40" t="s">
        <v>375</v>
      </c>
      <c r="H21" s="40" t="s">
        <v>387</v>
      </c>
      <c r="I21" s="40" t="s">
        <v>298</v>
      </c>
      <c r="J21" s="40" t="s">
        <v>410</v>
      </c>
      <c r="K21" s="40" t="s">
        <v>428</v>
      </c>
      <c r="L21" s="40" t="s">
        <v>415</v>
      </c>
      <c r="M21" s="40" t="s">
        <v>522</v>
      </c>
      <c r="N21" s="41">
        <v>1</v>
      </c>
    </row>
    <row r="22" spans="1:14" s="3" customFormat="1" ht="15" customHeight="1" x14ac:dyDescent="0.2">
      <c r="A22" s="13"/>
      <c r="B22" s="34">
        <f t="shared" si="0"/>
        <v>13</v>
      </c>
      <c r="C22" s="35" t="s">
        <v>25</v>
      </c>
      <c r="D22" s="36" t="s">
        <v>116</v>
      </c>
      <c r="E22" s="35" t="s">
        <v>206</v>
      </c>
      <c r="F22" s="42" t="s">
        <v>299</v>
      </c>
      <c r="G22" s="36" t="s">
        <v>375</v>
      </c>
      <c r="H22" s="36" t="s">
        <v>388</v>
      </c>
      <c r="I22" s="36" t="s">
        <v>299</v>
      </c>
      <c r="J22" s="36" t="s">
        <v>410</v>
      </c>
      <c r="K22" s="36" t="s">
        <v>429</v>
      </c>
      <c r="L22" s="36" t="s">
        <v>415</v>
      </c>
      <c r="M22" s="36" t="s">
        <v>523</v>
      </c>
      <c r="N22" s="37">
        <v>1</v>
      </c>
    </row>
    <row r="23" spans="1:14" s="3" customFormat="1" ht="15" customHeight="1" x14ac:dyDescent="0.2">
      <c r="A23" s="13"/>
      <c r="B23" s="38">
        <f t="shared" si="0"/>
        <v>14</v>
      </c>
      <c r="C23" s="39" t="s">
        <v>26</v>
      </c>
      <c r="D23" s="40" t="s">
        <v>116</v>
      </c>
      <c r="E23" s="39" t="s">
        <v>207</v>
      </c>
      <c r="F23" s="43" t="s">
        <v>300</v>
      </c>
      <c r="G23" s="40" t="s">
        <v>375</v>
      </c>
      <c r="H23" s="40" t="s">
        <v>388</v>
      </c>
      <c r="I23" s="40" t="s">
        <v>300</v>
      </c>
      <c r="J23" s="40" t="s">
        <v>410</v>
      </c>
      <c r="K23" s="40" t="s">
        <v>430</v>
      </c>
      <c r="L23" s="40" t="s">
        <v>415</v>
      </c>
      <c r="M23" s="40" t="s">
        <v>524</v>
      </c>
      <c r="N23" s="41">
        <v>1</v>
      </c>
    </row>
    <row r="24" spans="1:14" s="3" customFormat="1" ht="15" customHeight="1" x14ac:dyDescent="0.2">
      <c r="A24" s="13"/>
      <c r="B24" s="34">
        <f t="shared" si="0"/>
        <v>15</v>
      </c>
      <c r="C24" s="35" t="s">
        <v>27</v>
      </c>
      <c r="D24" s="36" t="s">
        <v>117</v>
      </c>
      <c r="E24" s="35" t="s">
        <v>208</v>
      </c>
      <c r="F24" s="42" t="s">
        <v>301</v>
      </c>
      <c r="G24" s="36" t="s">
        <v>375</v>
      </c>
      <c r="H24" s="36" t="s">
        <v>388</v>
      </c>
      <c r="I24" s="36" t="s">
        <v>301</v>
      </c>
      <c r="J24" s="36" t="s">
        <v>410</v>
      </c>
      <c r="K24" s="36" t="s">
        <v>431</v>
      </c>
      <c r="L24" s="36" t="s">
        <v>415</v>
      </c>
      <c r="M24" s="36" t="s">
        <v>525</v>
      </c>
      <c r="N24" s="37">
        <v>2</v>
      </c>
    </row>
    <row r="25" spans="1:14" s="3" customFormat="1" ht="15" customHeight="1" x14ac:dyDescent="0.2">
      <c r="A25" s="13"/>
      <c r="B25" s="38">
        <f t="shared" si="0"/>
        <v>16</v>
      </c>
      <c r="C25" s="39" t="s">
        <v>28</v>
      </c>
      <c r="D25" s="40" t="s">
        <v>114</v>
      </c>
      <c r="E25" s="39" t="s">
        <v>209</v>
      </c>
      <c r="F25" s="43" t="s">
        <v>302</v>
      </c>
      <c r="G25" s="40" t="s">
        <v>375</v>
      </c>
      <c r="H25" s="40" t="s">
        <v>388</v>
      </c>
      <c r="I25" s="40" t="s">
        <v>302</v>
      </c>
      <c r="J25" s="40" t="s">
        <v>410</v>
      </c>
      <c r="K25" s="40" t="s">
        <v>432</v>
      </c>
      <c r="L25" s="40" t="s">
        <v>415</v>
      </c>
      <c r="M25" s="40" t="s">
        <v>526</v>
      </c>
      <c r="N25" s="41">
        <v>3</v>
      </c>
    </row>
    <row r="26" spans="1:14" s="3" customFormat="1" ht="15" customHeight="1" x14ac:dyDescent="0.2">
      <c r="A26" s="13"/>
      <c r="B26" s="34">
        <f t="shared" si="0"/>
        <v>17</v>
      </c>
      <c r="C26" s="35" t="s">
        <v>29</v>
      </c>
      <c r="D26" s="36" t="s">
        <v>118</v>
      </c>
      <c r="E26" s="35" t="s">
        <v>210</v>
      </c>
      <c r="F26" s="42" t="s">
        <v>303</v>
      </c>
      <c r="G26" s="36" t="s">
        <v>375</v>
      </c>
      <c r="H26" s="36" t="s">
        <v>387</v>
      </c>
      <c r="I26" s="36" t="s">
        <v>303</v>
      </c>
      <c r="J26" s="36" t="s">
        <v>410</v>
      </c>
      <c r="K26" s="36" t="s">
        <v>433</v>
      </c>
      <c r="L26" s="36" t="s">
        <v>415</v>
      </c>
      <c r="M26" s="36" t="s">
        <v>527</v>
      </c>
      <c r="N26" s="37">
        <v>8</v>
      </c>
    </row>
    <row r="27" spans="1:14" s="3" customFormat="1" ht="15" customHeight="1" x14ac:dyDescent="0.2">
      <c r="A27" s="13"/>
      <c r="B27" s="38">
        <f t="shared" si="0"/>
        <v>18</v>
      </c>
      <c r="C27" s="39" t="s">
        <v>30</v>
      </c>
      <c r="D27" s="40" t="s">
        <v>115</v>
      </c>
      <c r="E27" s="39" t="s">
        <v>204</v>
      </c>
      <c r="F27" s="43" t="s">
        <v>304</v>
      </c>
      <c r="G27" s="40" t="s">
        <v>375</v>
      </c>
      <c r="H27" s="40" t="s">
        <v>387</v>
      </c>
      <c r="I27" s="40" t="s">
        <v>304</v>
      </c>
      <c r="J27" s="40" t="s">
        <v>410</v>
      </c>
      <c r="K27" s="40" t="s">
        <v>434</v>
      </c>
      <c r="L27" s="40" t="s">
        <v>415</v>
      </c>
      <c r="M27" s="40" t="s">
        <v>528</v>
      </c>
      <c r="N27" s="41">
        <v>3</v>
      </c>
    </row>
    <row r="28" spans="1:14" s="3" customFormat="1" ht="15" customHeight="1" x14ac:dyDescent="0.2">
      <c r="A28" s="13"/>
      <c r="B28" s="34">
        <f t="shared" si="0"/>
        <v>19</v>
      </c>
      <c r="C28" s="35" t="s">
        <v>31</v>
      </c>
      <c r="D28" s="36" t="s">
        <v>119</v>
      </c>
      <c r="E28" s="35" t="s">
        <v>211</v>
      </c>
      <c r="F28" s="42" t="s">
        <v>305</v>
      </c>
      <c r="G28" s="36" t="s">
        <v>375</v>
      </c>
      <c r="H28" s="36" t="s">
        <v>389</v>
      </c>
      <c r="I28" s="36" t="s">
        <v>305</v>
      </c>
      <c r="J28" s="36" t="s">
        <v>410</v>
      </c>
      <c r="K28" s="36" t="s">
        <v>435</v>
      </c>
      <c r="L28" s="36" t="s">
        <v>415</v>
      </c>
      <c r="M28" s="36" t="s">
        <v>529</v>
      </c>
      <c r="N28" s="37">
        <v>1</v>
      </c>
    </row>
    <row r="29" spans="1:14" s="3" customFormat="1" ht="15" customHeight="1" x14ac:dyDescent="0.2">
      <c r="A29" s="13"/>
      <c r="B29" s="38">
        <f t="shared" si="0"/>
        <v>20</v>
      </c>
      <c r="C29" s="39" t="s">
        <v>32</v>
      </c>
      <c r="D29" s="40" t="s">
        <v>117</v>
      </c>
      <c r="E29" s="39" t="s">
        <v>212</v>
      </c>
      <c r="F29" s="43" t="s">
        <v>306</v>
      </c>
      <c r="G29" s="40" t="s">
        <v>375</v>
      </c>
      <c r="H29" s="40" t="s">
        <v>387</v>
      </c>
      <c r="I29" s="40" t="s">
        <v>306</v>
      </c>
      <c r="J29" s="40" t="s">
        <v>410</v>
      </c>
      <c r="K29" s="40" t="s">
        <v>436</v>
      </c>
      <c r="L29" s="40" t="s">
        <v>415</v>
      </c>
      <c r="M29" s="40" t="s">
        <v>530</v>
      </c>
      <c r="N29" s="41">
        <v>1</v>
      </c>
    </row>
    <row r="30" spans="1:14" s="3" customFormat="1" ht="15" customHeight="1" x14ac:dyDescent="0.2">
      <c r="A30" s="13"/>
      <c r="B30" s="34">
        <f t="shared" si="0"/>
        <v>21</v>
      </c>
      <c r="C30" s="35" t="s">
        <v>33</v>
      </c>
      <c r="D30" s="36" t="s">
        <v>120</v>
      </c>
      <c r="E30" s="35" t="s">
        <v>213</v>
      </c>
      <c r="F30" s="42" t="s">
        <v>307</v>
      </c>
      <c r="G30" s="36" t="s">
        <v>376</v>
      </c>
      <c r="H30" s="36"/>
      <c r="I30" s="36"/>
      <c r="J30" s="36" t="s">
        <v>410</v>
      </c>
      <c r="K30" s="36" t="s">
        <v>437</v>
      </c>
      <c r="L30" s="36" t="s">
        <v>508</v>
      </c>
      <c r="M30" s="36" t="s">
        <v>531</v>
      </c>
      <c r="N30" s="37">
        <v>1</v>
      </c>
    </row>
    <row r="31" spans="1:14" s="3" customFormat="1" ht="15" customHeight="1" x14ac:dyDescent="0.2">
      <c r="A31" s="13"/>
      <c r="B31" s="38">
        <f t="shared" si="0"/>
        <v>22</v>
      </c>
      <c r="C31" s="39" t="s">
        <v>34</v>
      </c>
      <c r="D31" s="40" t="s">
        <v>121</v>
      </c>
      <c r="E31" s="39" t="s">
        <v>214</v>
      </c>
      <c r="F31" s="43" t="s">
        <v>308</v>
      </c>
      <c r="G31" s="40" t="s">
        <v>377</v>
      </c>
      <c r="H31" s="40" t="s">
        <v>390</v>
      </c>
      <c r="I31" s="40" t="s">
        <v>308</v>
      </c>
      <c r="J31" s="40" t="s">
        <v>390</v>
      </c>
      <c r="K31" s="40" t="s">
        <v>308</v>
      </c>
      <c r="L31" s="40" t="s">
        <v>415</v>
      </c>
      <c r="M31" s="40" t="s">
        <v>532</v>
      </c>
      <c r="N31" s="41">
        <v>2</v>
      </c>
    </row>
    <row r="32" spans="1:14" s="3" customFormat="1" ht="15" customHeight="1" x14ac:dyDescent="0.2">
      <c r="A32" s="13"/>
      <c r="B32" s="34">
        <f t="shared" si="0"/>
        <v>23</v>
      </c>
      <c r="C32" s="35" t="s">
        <v>35</v>
      </c>
      <c r="D32" s="36" t="s">
        <v>122</v>
      </c>
      <c r="E32" s="35" t="s">
        <v>215</v>
      </c>
      <c r="F32" s="42" t="s">
        <v>309</v>
      </c>
      <c r="G32" s="36" t="s">
        <v>377</v>
      </c>
      <c r="H32" s="36" t="s">
        <v>390</v>
      </c>
      <c r="I32" s="36" t="s">
        <v>309</v>
      </c>
      <c r="J32" s="36" t="s">
        <v>411</v>
      </c>
      <c r="K32" s="36" t="s">
        <v>438</v>
      </c>
      <c r="L32" s="36" t="s">
        <v>415</v>
      </c>
      <c r="M32" s="36" t="s">
        <v>533</v>
      </c>
      <c r="N32" s="37">
        <v>1</v>
      </c>
    </row>
    <row r="33" spans="1:14" s="3" customFormat="1" ht="15" customHeight="1" x14ac:dyDescent="0.2">
      <c r="A33" s="13"/>
      <c r="B33" s="38">
        <f t="shared" si="0"/>
        <v>24</v>
      </c>
      <c r="C33" s="39" t="s">
        <v>36</v>
      </c>
      <c r="D33" s="40" t="s">
        <v>123</v>
      </c>
      <c r="E33" s="39" t="s">
        <v>216</v>
      </c>
      <c r="F33" s="43" t="s">
        <v>123</v>
      </c>
      <c r="G33" s="40" t="s">
        <v>377</v>
      </c>
      <c r="H33" s="40" t="s">
        <v>391</v>
      </c>
      <c r="I33" s="40" t="s">
        <v>123</v>
      </c>
      <c r="J33" s="40" t="s">
        <v>410</v>
      </c>
      <c r="K33" s="40" t="s">
        <v>439</v>
      </c>
      <c r="L33" s="40" t="s">
        <v>415</v>
      </c>
      <c r="M33" s="40" t="s">
        <v>534</v>
      </c>
      <c r="N33" s="41">
        <v>1</v>
      </c>
    </row>
    <row r="34" spans="1:14" s="3" customFormat="1" ht="15" customHeight="1" x14ac:dyDescent="0.2">
      <c r="A34" s="13"/>
      <c r="B34" s="34">
        <f t="shared" si="0"/>
        <v>25</v>
      </c>
      <c r="C34" s="35" t="s">
        <v>37</v>
      </c>
      <c r="D34" s="36" t="s">
        <v>124</v>
      </c>
      <c r="E34" s="35" t="s">
        <v>217</v>
      </c>
      <c r="F34" s="42" t="s">
        <v>310</v>
      </c>
      <c r="G34" s="36" t="s">
        <v>377</v>
      </c>
      <c r="H34" s="36" t="s">
        <v>390</v>
      </c>
      <c r="I34" s="36" t="s">
        <v>310</v>
      </c>
      <c r="J34" s="36" t="s">
        <v>411</v>
      </c>
      <c r="K34" s="36" t="s">
        <v>440</v>
      </c>
      <c r="L34" s="36" t="s">
        <v>415</v>
      </c>
      <c r="M34" s="36" t="s">
        <v>535</v>
      </c>
      <c r="N34" s="37">
        <v>2</v>
      </c>
    </row>
    <row r="35" spans="1:14" s="3" customFormat="1" ht="15" customHeight="1" x14ac:dyDescent="0.2">
      <c r="A35" s="13"/>
      <c r="B35" s="38">
        <f t="shared" si="0"/>
        <v>26</v>
      </c>
      <c r="C35" s="39" t="s">
        <v>38</v>
      </c>
      <c r="D35" s="40" t="s">
        <v>125</v>
      </c>
      <c r="E35" s="39" t="s">
        <v>218</v>
      </c>
      <c r="F35" s="43" t="s">
        <v>311</v>
      </c>
      <c r="G35" s="40" t="s">
        <v>377</v>
      </c>
      <c r="H35" s="40" t="s">
        <v>390</v>
      </c>
      <c r="I35" s="40" t="s">
        <v>311</v>
      </c>
      <c r="J35" s="40" t="s">
        <v>410</v>
      </c>
      <c r="K35" s="40" t="s">
        <v>441</v>
      </c>
      <c r="L35" s="40" t="s">
        <v>415</v>
      </c>
      <c r="M35" s="40" t="s">
        <v>536</v>
      </c>
      <c r="N35" s="41">
        <v>1</v>
      </c>
    </row>
    <row r="36" spans="1:14" s="3" customFormat="1" ht="15" customHeight="1" x14ac:dyDescent="0.2">
      <c r="A36" s="13"/>
      <c r="B36" s="34">
        <f t="shared" si="0"/>
        <v>27</v>
      </c>
      <c r="C36" s="35" t="s">
        <v>39</v>
      </c>
      <c r="D36" s="36" t="s">
        <v>126</v>
      </c>
      <c r="E36" s="35" t="s">
        <v>219</v>
      </c>
      <c r="F36" s="42" t="s">
        <v>312</v>
      </c>
      <c r="G36" s="36" t="s">
        <v>377</v>
      </c>
      <c r="H36" s="36" t="s">
        <v>390</v>
      </c>
      <c r="I36" s="36" t="s">
        <v>312</v>
      </c>
      <c r="J36" s="36" t="s">
        <v>410</v>
      </c>
      <c r="K36" s="36" t="s">
        <v>442</v>
      </c>
      <c r="L36" s="36" t="s">
        <v>415</v>
      </c>
      <c r="M36" s="36" t="s">
        <v>537</v>
      </c>
      <c r="N36" s="37">
        <v>1</v>
      </c>
    </row>
    <row r="37" spans="1:14" s="3" customFormat="1" ht="15" customHeight="1" x14ac:dyDescent="0.2">
      <c r="A37" s="13"/>
      <c r="B37" s="38">
        <f t="shared" si="0"/>
        <v>28</v>
      </c>
      <c r="C37" s="39" t="s">
        <v>40</v>
      </c>
      <c r="D37" s="40" t="s">
        <v>127</v>
      </c>
      <c r="E37" s="39" t="s">
        <v>220</v>
      </c>
      <c r="F37" s="43" t="s">
        <v>313</v>
      </c>
      <c r="G37" s="40" t="s">
        <v>376</v>
      </c>
      <c r="H37" s="40"/>
      <c r="I37" s="40"/>
      <c r="J37" s="40" t="s">
        <v>412</v>
      </c>
      <c r="K37" s="40" t="s">
        <v>443</v>
      </c>
      <c r="L37" s="40"/>
      <c r="M37" s="40"/>
      <c r="N37" s="41">
        <v>1</v>
      </c>
    </row>
    <row r="38" spans="1:14" s="3" customFormat="1" ht="15" customHeight="1" x14ac:dyDescent="0.2">
      <c r="A38" s="13"/>
      <c r="B38" s="34">
        <f t="shared" si="0"/>
        <v>29</v>
      </c>
      <c r="C38" s="35" t="s">
        <v>41</v>
      </c>
      <c r="D38" s="36" t="s">
        <v>128</v>
      </c>
      <c r="E38" s="35" t="s">
        <v>221</v>
      </c>
      <c r="F38" s="42" t="s">
        <v>314</v>
      </c>
      <c r="G38" s="36" t="s">
        <v>374</v>
      </c>
      <c r="H38" s="36" t="s">
        <v>392</v>
      </c>
      <c r="I38" s="36" t="s">
        <v>397</v>
      </c>
      <c r="J38" s="36" t="s">
        <v>409</v>
      </c>
      <c r="K38" s="36" t="s">
        <v>444</v>
      </c>
      <c r="L38" s="36" t="s">
        <v>397</v>
      </c>
      <c r="M38" s="36" t="s">
        <v>397</v>
      </c>
      <c r="N38" s="37">
        <v>2</v>
      </c>
    </row>
    <row r="39" spans="1:14" s="3" customFormat="1" ht="15" customHeight="1" x14ac:dyDescent="0.2">
      <c r="A39" s="13"/>
      <c r="B39" s="38">
        <f t="shared" si="0"/>
        <v>30</v>
      </c>
      <c r="C39" s="39" t="s">
        <v>42</v>
      </c>
      <c r="D39" s="40" t="s">
        <v>129</v>
      </c>
      <c r="E39" s="39" t="s">
        <v>222</v>
      </c>
      <c r="F39" s="43" t="s">
        <v>315</v>
      </c>
      <c r="G39" s="40" t="s">
        <v>378</v>
      </c>
      <c r="H39" s="40" t="s">
        <v>393</v>
      </c>
      <c r="I39" s="40" t="s">
        <v>315</v>
      </c>
      <c r="J39" s="40" t="s">
        <v>410</v>
      </c>
      <c r="K39" s="40" t="s">
        <v>445</v>
      </c>
      <c r="L39" s="40" t="s">
        <v>415</v>
      </c>
      <c r="M39" s="40" t="s">
        <v>538</v>
      </c>
      <c r="N39" s="41">
        <v>1</v>
      </c>
    </row>
    <row r="40" spans="1:14" s="3" customFormat="1" ht="15" customHeight="1" x14ac:dyDescent="0.2">
      <c r="A40" s="13"/>
      <c r="B40" s="34">
        <f t="shared" si="0"/>
        <v>31</v>
      </c>
      <c r="C40" s="35" t="s">
        <v>43</v>
      </c>
      <c r="D40" s="36" t="s">
        <v>130</v>
      </c>
      <c r="E40" s="35" t="s">
        <v>223</v>
      </c>
      <c r="F40" s="42" t="s">
        <v>316</v>
      </c>
      <c r="G40" s="36" t="s">
        <v>378</v>
      </c>
      <c r="H40" s="36" t="s">
        <v>393</v>
      </c>
      <c r="I40" s="36" t="s">
        <v>316</v>
      </c>
      <c r="J40" s="36" t="s">
        <v>410</v>
      </c>
      <c r="K40" s="36" t="s">
        <v>446</v>
      </c>
      <c r="L40" s="36" t="s">
        <v>415</v>
      </c>
      <c r="M40" s="36" t="s">
        <v>539</v>
      </c>
      <c r="N40" s="37">
        <v>1</v>
      </c>
    </row>
    <row r="41" spans="1:14" s="3" customFormat="1" ht="15" customHeight="1" x14ac:dyDescent="0.2">
      <c r="A41" s="13"/>
      <c r="B41" s="38">
        <f t="shared" si="0"/>
        <v>32</v>
      </c>
      <c r="C41" s="39" t="s">
        <v>44</v>
      </c>
      <c r="D41" s="40" t="s">
        <v>131</v>
      </c>
      <c r="E41" s="39" t="s">
        <v>224</v>
      </c>
      <c r="F41" s="43" t="s">
        <v>317</v>
      </c>
      <c r="G41" s="40" t="s">
        <v>378</v>
      </c>
      <c r="H41" s="40" t="s">
        <v>393</v>
      </c>
      <c r="I41" s="40" t="s">
        <v>317</v>
      </c>
      <c r="J41" s="40" t="s">
        <v>410</v>
      </c>
      <c r="K41" s="40" t="s">
        <v>447</v>
      </c>
      <c r="L41" s="40" t="s">
        <v>415</v>
      </c>
      <c r="M41" s="40" t="s">
        <v>540</v>
      </c>
      <c r="N41" s="41">
        <v>1</v>
      </c>
    </row>
    <row r="42" spans="1:14" s="3" customFormat="1" ht="15" customHeight="1" x14ac:dyDescent="0.2">
      <c r="A42" s="13"/>
      <c r="B42" s="34">
        <f t="shared" ref="B42:B73" si="1">ROW(B42) - ROW($B$9)</f>
        <v>33</v>
      </c>
      <c r="C42" s="35" t="s">
        <v>45</v>
      </c>
      <c r="D42" s="36" t="s">
        <v>132</v>
      </c>
      <c r="E42" s="35" t="s">
        <v>225</v>
      </c>
      <c r="F42" s="42" t="s">
        <v>318</v>
      </c>
      <c r="G42" s="36" t="s">
        <v>378</v>
      </c>
      <c r="H42" s="36" t="s">
        <v>393</v>
      </c>
      <c r="I42" s="36" t="s">
        <v>318</v>
      </c>
      <c r="J42" s="36" t="s">
        <v>410</v>
      </c>
      <c r="K42" s="36" t="s">
        <v>448</v>
      </c>
      <c r="L42" s="36" t="s">
        <v>415</v>
      </c>
      <c r="M42" s="36" t="s">
        <v>541</v>
      </c>
      <c r="N42" s="37">
        <v>2</v>
      </c>
    </row>
    <row r="43" spans="1:14" s="3" customFormat="1" ht="15" customHeight="1" x14ac:dyDescent="0.2">
      <c r="A43" s="13"/>
      <c r="B43" s="38">
        <f t="shared" si="1"/>
        <v>34</v>
      </c>
      <c r="C43" s="39" t="s">
        <v>46</v>
      </c>
      <c r="D43" s="40" t="s">
        <v>133</v>
      </c>
      <c r="E43" s="39" t="s">
        <v>226</v>
      </c>
      <c r="F43" s="43" t="s">
        <v>319</v>
      </c>
      <c r="G43" s="40" t="s">
        <v>379</v>
      </c>
      <c r="H43" s="40" t="s">
        <v>393</v>
      </c>
      <c r="I43" s="40" t="s">
        <v>319</v>
      </c>
      <c r="J43" s="40" t="s">
        <v>410</v>
      </c>
      <c r="K43" s="40" t="s">
        <v>449</v>
      </c>
      <c r="L43" s="40" t="s">
        <v>415</v>
      </c>
      <c r="M43" s="40" t="s">
        <v>542</v>
      </c>
      <c r="N43" s="41">
        <v>2</v>
      </c>
    </row>
    <row r="44" spans="1:14" s="3" customFormat="1" ht="15" customHeight="1" x14ac:dyDescent="0.2">
      <c r="A44" s="13"/>
      <c r="B44" s="34">
        <f t="shared" si="1"/>
        <v>35</v>
      </c>
      <c r="C44" s="35" t="s">
        <v>47</v>
      </c>
      <c r="D44" s="36" t="s">
        <v>134</v>
      </c>
      <c r="E44" s="35" t="s">
        <v>227</v>
      </c>
      <c r="F44" s="42" t="s">
        <v>320</v>
      </c>
      <c r="G44" s="36" t="s">
        <v>379</v>
      </c>
      <c r="H44" s="36" t="s">
        <v>393</v>
      </c>
      <c r="I44" s="36" t="s">
        <v>320</v>
      </c>
      <c r="J44" s="36" t="s">
        <v>410</v>
      </c>
      <c r="K44" s="36" t="s">
        <v>450</v>
      </c>
      <c r="L44" s="36" t="s">
        <v>415</v>
      </c>
      <c r="M44" s="36" t="s">
        <v>543</v>
      </c>
      <c r="N44" s="37">
        <v>1</v>
      </c>
    </row>
    <row r="45" spans="1:14" s="3" customFormat="1" ht="63.75" x14ac:dyDescent="0.2">
      <c r="A45" s="13"/>
      <c r="B45" s="38">
        <f t="shared" si="1"/>
        <v>36</v>
      </c>
      <c r="C45" s="39" t="s">
        <v>48</v>
      </c>
      <c r="D45" s="40" t="s">
        <v>603</v>
      </c>
      <c r="E45" s="39" t="s">
        <v>602</v>
      </c>
      <c r="F45" s="43" t="s">
        <v>321</v>
      </c>
      <c r="G45" s="40" t="s">
        <v>376</v>
      </c>
      <c r="H45" s="40" t="s">
        <v>604</v>
      </c>
      <c r="I45" s="40" t="s">
        <v>603</v>
      </c>
      <c r="J45" s="40" t="s">
        <v>604</v>
      </c>
      <c r="K45" s="40" t="s">
        <v>603</v>
      </c>
      <c r="L45" s="40" t="s">
        <v>397</v>
      </c>
      <c r="M45" s="40" t="s">
        <v>397</v>
      </c>
      <c r="N45" s="41">
        <v>2</v>
      </c>
    </row>
    <row r="46" spans="1:14" s="3" customFormat="1" ht="15" customHeight="1" x14ac:dyDescent="0.2">
      <c r="A46" s="13"/>
      <c r="B46" s="34">
        <f t="shared" si="1"/>
        <v>37</v>
      </c>
      <c r="C46" s="35" t="s">
        <v>49</v>
      </c>
      <c r="D46" s="36" t="s">
        <v>135</v>
      </c>
      <c r="E46" s="35" t="s">
        <v>228</v>
      </c>
      <c r="F46" s="42" t="s">
        <v>322</v>
      </c>
      <c r="G46" s="36" t="s">
        <v>374</v>
      </c>
      <c r="H46" s="36" t="s">
        <v>394</v>
      </c>
      <c r="I46" s="36" t="s">
        <v>405</v>
      </c>
      <c r="J46" s="36" t="s">
        <v>413</v>
      </c>
      <c r="K46" s="36" t="s">
        <v>451</v>
      </c>
      <c r="L46" s="36" t="s">
        <v>509</v>
      </c>
      <c r="M46" s="36" t="s">
        <v>544</v>
      </c>
      <c r="N46" s="37">
        <v>2</v>
      </c>
    </row>
    <row r="47" spans="1:14" s="3" customFormat="1" ht="15" customHeight="1" x14ac:dyDescent="0.2">
      <c r="A47" s="13"/>
      <c r="B47" s="38">
        <f t="shared" si="1"/>
        <v>38</v>
      </c>
      <c r="C47" s="39" t="s">
        <v>50</v>
      </c>
      <c r="D47" s="40" t="s">
        <v>136</v>
      </c>
      <c r="E47" s="39" t="s">
        <v>229</v>
      </c>
      <c r="F47" s="43" t="s">
        <v>323</v>
      </c>
      <c r="G47" s="40" t="s">
        <v>374</v>
      </c>
      <c r="H47" s="40"/>
      <c r="I47" s="40"/>
      <c r="J47" s="40" t="s">
        <v>414</v>
      </c>
      <c r="K47" s="40"/>
      <c r="L47" s="40"/>
      <c r="M47" s="40"/>
      <c r="N47" s="41">
        <v>1</v>
      </c>
    </row>
    <row r="48" spans="1:14" s="3" customFormat="1" ht="15" customHeight="1" x14ac:dyDescent="0.2">
      <c r="A48" s="13"/>
      <c r="B48" s="34">
        <f t="shared" si="1"/>
        <v>39</v>
      </c>
      <c r="C48" s="35" t="s">
        <v>51</v>
      </c>
      <c r="D48" s="36" t="s">
        <v>137</v>
      </c>
      <c r="E48" s="35" t="s">
        <v>230</v>
      </c>
      <c r="F48" s="42" t="s">
        <v>324</v>
      </c>
      <c r="G48" s="36" t="s">
        <v>380</v>
      </c>
      <c r="H48" s="36" t="s">
        <v>393</v>
      </c>
      <c r="I48" s="36" t="s">
        <v>324</v>
      </c>
      <c r="J48" s="36" t="s">
        <v>410</v>
      </c>
      <c r="K48" s="36" t="s">
        <v>452</v>
      </c>
      <c r="L48" s="36" t="s">
        <v>415</v>
      </c>
      <c r="M48" s="36" t="s">
        <v>545</v>
      </c>
      <c r="N48" s="37">
        <v>1</v>
      </c>
    </row>
    <row r="49" spans="1:14" s="3" customFormat="1" ht="15" customHeight="1" x14ac:dyDescent="0.2">
      <c r="A49" s="13"/>
      <c r="B49" s="38">
        <f t="shared" si="1"/>
        <v>40</v>
      </c>
      <c r="C49" s="39" t="s">
        <v>52</v>
      </c>
      <c r="D49" s="40" t="s">
        <v>138</v>
      </c>
      <c r="E49" s="39" t="s">
        <v>231</v>
      </c>
      <c r="F49" s="43" t="s">
        <v>325</v>
      </c>
      <c r="G49" s="40" t="s">
        <v>381</v>
      </c>
      <c r="H49" s="40" t="s">
        <v>390</v>
      </c>
      <c r="I49" s="40" t="s">
        <v>325</v>
      </c>
      <c r="J49" s="40" t="s">
        <v>410</v>
      </c>
      <c r="K49" s="40" t="s">
        <v>453</v>
      </c>
      <c r="L49" s="40" t="s">
        <v>415</v>
      </c>
      <c r="M49" s="40" t="s">
        <v>546</v>
      </c>
      <c r="N49" s="41">
        <v>1</v>
      </c>
    </row>
    <row r="50" spans="1:14" s="3" customFormat="1" ht="15" customHeight="1" x14ac:dyDescent="0.2">
      <c r="A50" s="13"/>
      <c r="B50" s="34">
        <f t="shared" si="1"/>
        <v>41</v>
      </c>
      <c r="C50" s="35" t="s">
        <v>53</v>
      </c>
      <c r="D50" s="36" t="s">
        <v>139</v>
      </c>
      <c r="E50" s="35" t="s">
        <v>232</v>
      </c>
      <c r="F50" s="42" t="s">
        <v>326</v>
      </c>
      <c r="G50" s="36" t="s">
        <v>381</v>
      </c>
      <c r="H50" s="36" t="s">
        <v>390</v>
      </c>
      <c r="I50" s="36" t="s">
        <v>326</v>
      </c>
      <c r="J50" s="36" t="s">
        <v>410</v>
      </c>
      <c r="K50" s="36" t="s">
        <v>326</v>
      </c>
      <c r="L50" s="36" t="s">
        <v>415</v>
      </c>
      <c r="M50" s="36" t="s">
        <v>547</v>
      </c>
      <c r="N50" s="37">
        <v>1</v>
      </c>
    </row>
    <row r="51" spans="1:14" s="3" customFormat="1" ht="15" customHeight="1" x14ac:dyDescent="0.2">
      <c r="A51" s="13"/>
      <c r="B51" s="38">
        <f t="shared" si="1"/>
        <v>42</v>
      </c>
      <c r="C51" s="39" t="s">
        <v>54</v>
      </c>
      <c r="D51" s="40" t="s">
        <v>140</v>
      </c>
      <c r="E51" s="39" t="s">
        <v>233</v>
      </c>
      <c r="F51" s="43" t="s">
        <v>327</v>
      </c>
      <c r="G51" s="40" t="s">
        <v>381</v>
      </c>
      <c r="H51" s="40" t="s">
        <v>390</v>
      </c>
      <c r="I51" s="40" t="s">
        <v>327</v>
      </c>
      <c r="J51" s="40" t="s">
        <v>410</v>
      </c>
      <c r="K51" s="40" t="s">
        <v>454</v>
      </c>
      <c r="L51" s="40" t="s">
        <v>415</v>
      </c>
      <c r="M51" s="40" t="s">
        <v>548</v>
      </c>
      <c r="N51" s="41">
        <v>2</v>
      </c>
    </row>
    <row r="52" spans="1:14" s="3" customFormat="1" ht="15" customHeight="1" x14ac:dyDescent="0.2">
      <c r="A52" s="13"/>
      <c r="B52" s="34">
        <f t="shared" si="1"/>
        <v>43</v>
      </c>
      <c r="C52" s="35" t="s">
        <v>55</v>
      </c>
      <c r="D52" s="36" t="s">
        <v>141</v>
      </c>
      <c r="E52" s="35" t="s">
        <v>234</v>
      </c>
      <c r="F52" s="42" t="s">
        <v>141</v>
      </c>
      <c r="G52" s="36" t="s">
        <v>382</v>
      </c>
      <c r="H52" s="36" t="s">
        <v>390</v>
      </c>
      <c r="I52" s="36" t="s">
        <v>141</v>
      </c>
      <c r="J52" s="36" t="s">
        <v>410</v>
      </c>
      <c r="K52" s="36" t="s">
        <v>455</v>
      </c>
      <c r="L52" s="36" t="s">
        <v>415</v>
      </c>
      <c r="M52" s="36" t="s">
        <v>549</v>
      </c>
      <c r="N52" s="37">
        <v>1</v>
      </c>
    </row>
    <row r="53" spans="1:14" s="3" customFormat="1" ht="15" customHeight="1" x14ac:dyDescent="0.2">
      <c r="A53" s="13"/>
      <c r="B53" s="38">
        <f t="shared" si="1"/>
        <v>44</v>
      </c>
      <c r="C53" s="39" t="s">
        <v>56</v>
      </c>
      <c r="D53" s="40" t="s">
        <v>142</v>
      </c>
      <c r="E53" s="39" t="s">
        <v>235</v>
      </c>
      <c r="F53" s="43" t="s">
        <v>328</v>
      </c>
      <c r="G53" s="40" t="s">
        <v>381</v>
      </c>
      <c r="H53" s="40" t="s">
        <v>390</v>
      </c>
      <c r="I53" s="40" t="s">
        <v>328</v>
      </c>
      <c r="J53" s="40" t="s">
        <v>410</v>
      </c>
      <c r="K53" s="40" t="s">
        <v>456</v>
      </c>
      <c r="L53" s="40" t="s">
        <v>415</v>
      </c>
      <c r="M53" s="40" t="s">
        <v>550</v>
      </c>
      <c r="N53" s="41">
        <v>1</v>
      </c>
    </row>
    <row r="54" spans="1:14" s="3" customFormat="1" ht="15" customHeight="1" x14ac:dyDescent="0.2">
      <c r="A54" s="13"/>
      <c r="B54" s="34">
        <f t="shared" si="1"/>
        <v>45</v>
      </c>
      <c r="C54" s="35" t="s">
        <v>57</v>
      </c>
      <c r="D54" s="36" t="s">
        <v>143</v>
      </c>
      <c r="E54" s="35" t="s">
        <v>236</v>
      </c>
      <c r="F54" s="42" t="s">
        <v>329</v>
      </c>
      <c r="G54" s="36" t="s">
        <v>381</v>
      </c>
      <c r="H54" s="36" t="s">
        <v>390</v>
      </c>
      <c r="I54" s="36" t="s">
        <v>329</v>
      </c>
      <c r="J54" s="36" t="s">
        <v>410</v>
      </c>
      <c r="K54" s="36" t="s">
        <v>457</v>
      </c>
      <c r="L54" s="36" t="s">
        <v>415</v>
      </c>
      <c r="M54" s="36" t="s">
        <v>551</v>
      </c>
      <c r="N54" s="37">
        <v>1</v>
      </c>
    </row>
    <row r="55" spans="1:14" s="3" customFormat="1" ht="15" customHeight="1" x14ac:dyDescent="0.2">
      <c r="A55" s="13"/>
      <c r="B55" s="38">
        <f t="shared" si="1"/>
        <v>46</v>
      </c>
      <c r="C55" s="39" t="s">
        <v>58</v>
      </c>
      <c r="D55" s="40" t="s">
        <v>144</v>
      </c>
      <c r="E55" s="39" t="s">
        <v>237</v>
      </c>
      <c r="F55" s="43" t="s">
        <v>330</v>
      </c>
      <c r="G55" s="40" t="s">
        <v>382</v>
      </c>
      <c r="H55" s="40" t="s">
        <v>390</v>
      </c>
      <c r="I55" s="40" t="s">
        <v>330</v>
      </c>
      <c r="J55" s="40" t="s">
        <v>415</v>
      </c>
      <c r="K55" s="40" t="s">
        <v>458</v>
      </c>
      <c r="L55" s="40" t="s">
        <v>410</v>
      </c>
      <c r="M55" s="40" t="s">
        <v>552</v>
      </c>
      <c r="N55" s="41">
        <v>1</v>
      </c>
    </row>
    <row r="56" spans="1:14" s="3" customFormat="1" ht="15" customHeight="1" x14ac:dyDescent="0.2">
      <c r="A56" s="13"/>
      <c r="B56" s="34">
        <f t="shared" si="1"/>
        <v>47</v>
      </c>
      <c r="C56" s="35" t="s">
        <v>59</v>
      </c>
      <c r="D56" s="36" t="s">
        <v>145</v>
      </c>
      <c r="E56" s="35" t="s">
        <v>238</v>
      </c>
      <c r="F56" s="42" t="s">
        <v>331</v>
      </c>
      <c r="G56" s="36" t="s">
        <v>383</v>
      </c>
      <c r="H56" s="36" t="s">
        <v>395</v>
      </c>
      <c r="I56" s="36" t="s">
        <v>331</v>
      </c>
      <c r="J56" s="36" t="s">
        <v>411</v>
      </c>
      <c r="K56" s="36" t="s">
        <v>459</v>
      </c>
      <c r="L56" s="36" t="s">
        <v>415</v>
      </c>
      <c r="M56" s="36" t="s">
        <v>553</v>
      </c>
      <c r="N56" s="37">
        <v>3</v>
      </c>
    </row>
    <row r="57" spans="1:14" s="3" customFormat="1" ht="15" customHeight="1" x14ac:dyDescent="0.2">
      <c r="A57" s="13"/>
      <c r="B57" s="38">
        <f t="shared" si="1"/>
        <v>48</v>
      </c>
      <c r="C57" s="39" t="s">
        <v>60</v>
      </c>
      <c r="D57" s="40" t="s">
        <v>146</v>
      </c>
      <c r="E57" s="39" t="s">
        <v>239</v>
      </c>
      <c r="F57" s="43" t="s">
        <v>332</v>
      </c>
      <c r="G57" s="40" t="s">
        <v>383</v>
      </c>
      <c r="H57" s="40" t="s">
        <v>395</v>
      </c>
      <c r="I57" s="40" t="s">
        <v>332</v>
      </c>
      <c r="J57" s="40" t="s">
        <v>410</v>
      </c>
      <c r="K57" s="40" t="s">
        <v>460</v>
      </c>
      <c r="L57" s="40" t="s">
        <v>415</v>
      </c>
      <c r="M57" s="40" t="s">
        <v>554</v>
      </c>
      <c r="N57" s="41">
        <v>1</v>
      </c>
    </row>
    <row r="58" spans="1:14" s="3" customFormat="1" ht="15" customHeight="1" x14ac:dyDescent="0.2">
      <c r="A58" s="13"/>
      <c r="B58" s="34">
        <f t="shared" si="1"/>
        <v>49</v>
      </c>
      <c r="C58" s="35" t="s">
        <v>61</v>
      </c>
      <c r="D58" s="36" t="s">
        <v>147</v>
      </c>
      <c r="E58" s="35" t="s">
        <v>240</v>
      </c>
      <c r="F58" s="42" t="s">
        <v>333</v>
      </c>
      <c r="G58" s="36" t="s">
        <v>383</v>
      </c>
      <c r="H58" s="36" t="s">
        <v>395</v>
      </c>
      <c r="I58" s="36" t="s">
        <v>333</v>
      </c>
      <c r="J58" s="36" t="s">
        <v>411</v>
      </c>
      <c r="K58" s="36" t="s">
        <v>461</v>
      </c>
      <c r="L58" s="36" t="s">
        <v>415</v>
      </c>
      <c r="M58" s="36" t="s">
        <v>555</v>
      </c>
      <c r="N58" s="37">
        <v>2</v>
      </c>
    </row>
    <row r="59" spans="1:14" s="3" customFormat="1" ht="15" customHeight="1" x14ac:dyDescent="0.2">
      <c r="A59" s="13"/>
      <c r="B59" s="38">
        <f t="shared" si="1"/>
        <v>50</v>
      </c>
      <c r="C59" s="39" t="s">
        <v>62</v>
      </c>
      <c r="D59" s="40" t="s">
        <v>148</v>
      </c>
      <c r="E59" s="39" t="s">
        <v>241</v>
      </c>
      <c r="F59" s="43" t="s">
        <v>334</v>
      </c>
      <c r="G59" s="40" t="s">
        <v>383</v>
      </c>
      <c r="H59" s="40" t="s">
        <v>395</v>
      </c>
      <c r="I59" s="40" t="s">
        <v>334</v>
      </c>
      <c r="J59" s="40" t="s">
        <v>411</v>
      </c>
      <c r="K59" s="40" t="s">
        <v>462</v>
      </c>
      <c r="L59" s="40" t="s">
        <v>415</v>
      </c>
      <c r="M59" s="40" t="s">
        <v>556</v>
      </c>
      <c r="N59" s="41">
        <v>5</v>
      </c>
    </row>
    <row r="60" spans="1:14" s="3" customFormat="1" ht="15" customHeight="1" x14ac:dyDescent="0.2">
      <c r="A60" s="13"/>
      <c r="B60" s="34">
        <f t="shared" si="1"/>
        <v>51</v>
      </c>
      <c r="C60" s="35" t="s">
        <v>63</v>
      </c>
      <c r="D60" s="36" t="s">
        <v>149</v>
      </c>
      <c r="E60" s="35" t="s">
        <v>242</v>
      </c>
      <c r="F60" s="42" t="s">
        <v>335</v>
      </c>
      <c r="G60" s="36" t="s">
        <v>383</v>
      </c>
      <c r="H60" s="36" t="s">
        <v>395</v>
      </c>
      <c r="I60" s="36" t="s">
        <v>335</v>
      </c>
      <c r="J60" s="36" t="s">
        <v>410</v>
      </c>
      <c r="K60" s="36" t="s">
        <v>463</v>
      </c>
      <c r="L60" s="36" t="s">
        <v>415</v>
      </c>
      <c r="M60" s="36" t="s">
        <v>557</v>
      </c>
      <c r="N60" s="37">
        <v>1</v>
      </c>
    </row>
    <row r="61" spans="1:14" s="3" customFormat="1" ht="15" customHeight="1" x14ac:dyDescent="0.2">
      <c r="A61" s="13"/>
      <c r="B61" s="38">
        <f t="shared" si="1"/>
        <v>52</v>
      </c>
      <c r="C61" s="39" t="s">
        <v>64</v>
      </c>
      <c r="D61" s="40" t="s">
        <v>150</v>
      </c>
      <c r="E61" s="39" t="s">
        <v>243</v>
      </c>
      <c r="F61" s="43" t="s">
        <v>336</v>
      </c>
      <c r="G61" s="40" t="s">
        <v>383</v>
      </c>
      <c r="H61" s="40" t="s">
        <v>395</v>
      </c>
      <c r="I61" s="40" t="s">
        <v>336</v>
      </c>
      <c r="J61" s="40" t="s">
        <v>411</v>
      </c>
      <c r="K61" s="40" t="s">
        <v>464</v>
      </c>
      <c r="L61" s="40" t="s">
        <v>415</v>
      </c>
      <c r="M61" s="40" t="s">
        <v>558</v>
      </c>
      <c r="N61" s="41">
        <v>1</v>
      </c>
    </row>
    <row r="62" spans="1:14" s="3" customFormat="1" ht="15" customHeight="1" x14ac:dyDescent="0.2">
      <c r="A62" s="13"/>
      <c r="B62" s="34">
        <f t="shared" si="1"/>
        <v>53</v>
      </c>
      <c r="C62" s="35" t="s">
        <v>65</v>
      </c>
      <c r="D62" s="36" t="s">
        <v>151</v>
      </c>
      <c r="E62" s="35" t="s">
        <v>244</v>
      </c>
      <c r="F62" s="42" t="s">
        <v>337</v>
      </c>
      <c r="G62" s="36" t="s">
        <v>383</v>
      </c>
      <c r="H62" s="36" t="s">
        <v>395</v>
      </c>
      <c r="I62" s="36" t="s">
        <v>337</v>
      </c>
      <c r="J62" s="36" t="s">
        <v>410</v>
      </c>
      <c r="K62" s="36" t="s">
        <v>465</v>
      </c>
      <c r="L62" s="36" t="s">
        <v>415</v>
      </c>
      <c r="M62" s="36" t="s">
        <v>559</v>
      </c>
      <c r="N62" s="37">
        <v>2</v>
      </c>
    </row>
    <row r="63" spans="1:14" s="3" customFormat="1" ht="15" customHeight="1" x14ac:dyDescent="0.2">
      <c r="A63" s="13"/>
      <c r="B63" s="38">
        <f t="shared" si="1"/>
        <v>54</v>
      </c>
      <c r="C63" s="39" t="s">
        <v>66</v>
      </c>
      <c r="D63" s="40" t="s">
        <v>152</v>
      </c>
      <c r="E63" s="39" t="s">
        <v>245</v>
      </c>
      <c r="F63" s="43" t="s">
        <v>338</v>
      </c>
      <c r="G63" s="40" t="s">
        <v>383</v>
      </c>
      <c r="H63" s="40" t="s">
        <v>395</v>
      </c>
      <c r="I63" s="40" t="s">
        <v>338</v>
      </c>
      <c r="J63" s="40" t="s">
        <v>411</v>
      </c>
      <c r="K63" s="40" t="s">
        <v>466</v>
      </c>
      <c r="L63" s="40" t="s">
        <v>415</v>
      </c>
      <c r="M63" s="40" t="s">
        <v>560</v>
      </c>
      <c r="N63" s="41">
        <v>1</v>
      </c>
    </row>
    <row r="64" spans="1:14" s="3" customFormat="1" ht="15" customHeight="1" x14ac:dyDescent="0.2">
      <c r="A64" s="13"/>
      <c r="B64" s="34">
        <f t="shared" si="1"/>
        <v>55</v>
      </c>
      <c r="C64" s="35" t="s">
        <v>67</v>
      </c>
      <c r="D64" s="36" t="s">
        <v>153</v>
      </c>
      <c r="E64" s="35" t="s">
        <v>246</v>
      </c>
      <c r="F64" s="42" t="s">
        <v>339</v>
      </c>
      <c r="G64" s="36" t="s">
        <v>383</v>
      </c>
      <c r="H64" s="36" t="s">
        <v>395</v>
      </c>
      <c r="I64" s="36" t="s">
        <v>339</v>
      </c>
      <c r="J64" s="36" t="s">
        <v>410</v>
      </c>
      <c r="K64" s="36" t="s">
        <v>467</v>
      </c>
      <c r="L64" s="36" t="s">
        <v>415</v>
      </c>
      <c r="M64" s="36" t="s">
        <v>561</v>
      </c>
      <c r="N64" s="37">
        <v>1</v>
      </c>
    </row>
    <row r="65" spans="1:14" s="3" customFormat="1" ht="15" customHeight="1" x14ac:dyDescent="0.2">
      <c r="A65" s="13"/>
      <c r="B65" s="38">
        <f t="shared" si="1"/>
        <v>56</v>
      </c>
      <c r="C65" s="39" t="s">
        <v>68</v>
      </c>
      <c r="D65" s="40" t="s">
        <v>154</v>
      </c>
      <c r="E65" s="39" t="s">
        <v>247</v>
      </c>
      <c r="F65" s="43" t="s">
        <v>340</v>
      </c>
      <c r="G65" s="40" t="s">
        <v>383</v>
      </c>
      <c r="H65" s="40" t="s">
        <v>395</v>
      </c>
      <c r="I65" s="40" t="s">
        <v>340</v>
      </c>
      <c r="J65" s="40" t="s">
        <v>411</v>
      </c>
      <c r="K65" s="40" t="s">
        <v>468</v>
      </c>
      <c r="L65" s="40" t="s">
        <v>415</v>
      </c>
      <c r="M65" s="40" t="s">
        <v>562</v>
      </c>
      <c r="N65" s="41">
        <v>1</v>
      </c>
    </row>
    <row r="66" spans="1:14" s="3" customFormat="1" ht="15" customHeight="1" x14ac:dyDescent="0.2">
      <c r="A66" s="13"/>
      <c r="B66" s="34">
        <f t="shared" si="1"/>
        <v>57</v>
      </c>
      <c r="C66" s="35" t="s">
        <v>69</v>
      </c>
      <c r="D66" s="36" t="s">
        <v>155</v>
      </c>
      <c r="E66" s="35" t="s">
        <v>248</v>
      </c>
      <c r="F66" s="42" t="s">
        <v>341</v>
      </c>
      <c r="G66" s="36" t="s">
        <v>383</v>
      </c>
      <c r="H66" s="36" t="s">
        <v>395</v>
      </c>
      <c r="I66" s="36" t="s">
        <v>341</v>
      </c>
      <c r="J66" s="36" t="s">
        <v>410</v>
      </c>
      <c r="K66" s="36" t="s">
        <v>469</v>
      </c>
      <c r="L66" s="36" t="s">
        <v>415</v>
      </c>
      <c r="M66" s="36" t="s">
        <v>563</v>
      </c>
      <c r="N66" s="37">
        <v>1</v>
      </c>
    </row>
    <row r="67" spans="1:14" s="3" customFormat="1" ht="15" customHeight="1" x14ac:dyDescent="0.2">
      <c r="A67" s="13"/>
      <c r="B67" s="38">
        <f t="shared" si="1"/>
        <v>58</v>
      </c>
      <c r="C67" s="39" t="s">
        <v>70</v>
      </c>
      <c r="D67" s="40" t="s">
        <v>145</v>
      </c>
      <c r="E67" s="39" t="s">
        <v>249</v>
      </c>
      <c r="F67" s="43" t="s">
        <v>342</v>
      </c>
      <c r="G67" s="40" t="s">
        <v>383</v>
      </c>
      <c r="H67" s="40" t="s">
        <v>395</v>
      </c>
      <c r="I67" s="40" t="s">
        <v>342</v>
      </c>
      <c r="J67" s="40" t="s">
        <v>410</v>
      </c>
      <c r="K67" s="40" t="s">
        <v>470</v>
      </c>
      <c r="L67" s="40" t="s">
        <v>415</v>
      </c>
      <c r="M67" s="40" t="s">
        <v>564</v>
      </c>
      <c r="N67" s="41">
        <v>1</v>
      </c>
    </row>
    <row r="68" spans="1:14" s="3" customFormat="1" ht="15" customHeight="1" x14ac:dyDescent="0.2">
      <c r="A68" s="13"/>
      <c r="B68" s="34">
        <f t="shared" si="1"/>
        <v>59</v>
      </c>
      <c r="C68" s="35" t="s">
        <v>71</v>
      </c>
      <c r="D68" s="36" t="s">
        <v>156</v>
      </c>
      <c r="E68" s="35" t="s">
        <v>250</v>
      </c>
      <c r="F68" s="42" t="s">
        <v>343</v>
      </c>
      <c r="G68" s="36" t="s">
        <v>383</v>
      </c>
      <c r="H68" s="36" t="s">
        <v>395</v>
      </c>
      <c r="I68" s="36" t="s">
        <v>343</v>
      </c>
      <c r="J68" s="36" t="s">
        <v>410</v>
      </c>
      <c r="K68" s="36" t="s">
        <v>471</v>
      </c>
      <c r="L68" s="36" t="s">
        <v>415</v>
      </c>
      <c r="M68" s="36" t="s">
        <v>565</v>
      </c>
      <c r="N68" s="37">
        <v>3</v>
      </c>
    </row>
    <row r="69" spans="1:14" s="3" customFormat="1" ht="15" customHeight="1" x14ac:dyDescent="0.2">
      <c r="A69" s="13"/>
      <c r="B69" s="38">
        <f t="shared" si="1"/>
        <v>60</v>
      </c>
      <c r="C69" s="39" t="s">
        <v>72</v>
      </c>
      <c r="D69" s="40" t="s">
        <v>157</v>
      </c>
      <c r="E69" s="39" t="s">
        <v>251</v>
      </c>
      <c r="F69" s="43" t="s">
        <v>344</v>
      </c>
      <c r="G69" s="40" t="s">
        <v>383</v>
      </c>
      <c r="H69" s="40" t="s">
        <v>395</v>
      </c>
      <c r="I69" s="40" t="s">
        <v>344</v>
      </c>
      <c r="J69" s="40" t="s">
        <v>410</v>
      </c>
      <c r="K69" s="40" t="s">
        <v>472</v>
      </c>
      <c r="L69" s="40" t="s">
        <v>415</v>
      </c>
      <c r="M69" s="40" t="s">
        <v>566</v>
      </c>
      <c r="N69" s="41">
        <v>6</v>
      </c>
    </row>
    <row r="70" spans="1:14" s="3" customFormat="1" ht="15" customHeight="1" x14ac:dyDescent="0.2">
      <c r="A70" s="13"/>
      <c r="B70" s="34">
        <f t="shared" si="1"/>
        <v>61</v>
      </c>
      <c r="C70" s="35" t="s">
        <v>73</v>
      </c>
      <c r="D70" s="36" t="s">
        <v>158</v>
      </c>
      <c r="E70" s="35" t="s">
        <v>252</v>
      </c>
      <c r="F70" s="42" t="s">
        <v>345</v>
      </c>
      <c r="G70" s="36" t="s">
        <v>383</v>
      </c>
      <c r="H70" s="36" t="s">
        <v>395</v>
      </c>
      <c r="I70" s="36" t="s">
        <v>345</v>
      </c>
      <c r="J70" s="36" t="s">
        <v>411</v>
      </c>
      <c r="K70" s="36" t="s">
        <v>473</v>
      </c>
      <c r="L70" s="36" t="s">
        <v>415</v>
      </c>
      <c r="M70" s="36" t="s">
        <v>567</v>
      </c>
      <c r="N70" s="37">
        <v>1</v>
      </c>
    </row>
    <row r="71" spans="1:14" s="3" customFormat="1" ht="15" customHeight="1" x14ac:dyDescent="0.2">
      <c r="A71" s="13"/>
      <c r="B71" s="38">
        <f t="shared" si="1"/>
        <v>62</v>
      </c>
      <c r="C71" s="39" t="s">
        <v>74</v>
      </c>
      <c r="D71" s="40" t="s">
        <v>159</v>
      </c>
      <c r="E71" s="39" t="s">
        <v>253</v>
      </c>
      <c r="F71" s="43" t="s">
        <v>346</v>
      </c>
      <c r="G71" s="40" t="s">
        <v>383</v>
      </c>
      <c r="H71" s="40" t="s">
        <v>395</v>
      </c>
      <c r="I71" s="40" t="s">
        <v>346</v>
      </c>
      <c r="J71" s="40" t="s">
        <v>410</v>
      </c>
      <c r="K71" s="40" t="s">
        <v>474</v>
      </c>
      <c r="L71" s="40" t="s">
        <v>415</v>
      </c>
      <c r="M71" s="40" t="s">
        <v>568</v>
      </c>
      <c r="N71" s="41">
        <v>4</v>
      </c>
    </row>
    <row r="72" spans="1:14" s="3" customFormat="1" ht="15" customHeight="1" x14ac:dyDescent="0.2">
      <c r="A72" s="13"/>
      <c r="B72" s="34">
        <f t="shared" si="1"/>
        <v>63</v>
      </c>
      <c r="C72" s="35" t="s">
        <v>75</v>
      </c>
      <c r="D72" s="36" t="s">
        <v>160</v>
      </c>
      <c r="E72" s="35" t="s">
        <v>254</v>
      </c>
      <c r="F72" s="42" t="s">
        <v>347</v>
      </c>
      <c r="G72" s="36" t="s">
        <v>383</v>
      </c>
      <c r="H72" s="36" t="s">
        <v>395</v>
      </c>
      <c r="I72" s="36" t="s">
        <v>347</v>
      </c>
      <c r="J72" s="36" t="s">
        <v>410</v>
      </c>
      <c r="K72" s="36" t="s">
        <v>475</v>
      </c>
      <c r="L72" s="36" t="s">
        <v>415</v>
      </c>
      <c r="M72" s="36" t="s">
        <v>569</v>
      </c>
      <c r="N72" s="37">
        <v>1</v>
      </c>
    </row>
    <row r="73" spans="1:14" s="3" customFormat="1" ht="15" customHeight="1" x14ac:dyDescent="0.2">
      <c r="A73" s="13"/>
      <c r="B73" s="38">
        <f t="shared" si="1"/>
        <v>64</v>
      </c>
      <c r="C73" s="39" t="s">
        <v>76</v>
      </c>
      <c r="D73" s="40" t="s">
        <v>161</v>
      </c>
      <c r="E73" s="39" t="s">
        <v>255</v>
      </c>
      <c r="F73" s="43" t="s">
        <v>348</v>
      </c>
      <c r="G73" s="40" t="s">
        <v>383</v>
      </c>
      <c r="H73" s="40" t="s">
        <v>395</v>
      </c>
      <c r="I73" s="40" t="s">
        <v>348</v>
      </c>
      <c r="J73" s="40" t="s">
        <v>410</v>
      </c>
      <c r="K73" s="40" t="s">
        <v>476</v>
      </c>
      <c r="L73" s="40" t="s">
        <v>415</v>
      </c>
      <c r="M73" s="40" t="s">
        <v>570</v>
      </c>
      <c r="N73" s="41">
        <v>1</v>
      </c>
    </row>
    <row r="74" spans="1:14" s="3" customFormat="1" ht="15" customHeight="1" x14ac:dyDescent="0.2">
      <c r="A74" s="13"/>
      <c r="B74" s="34">
        <f t="shared" ref="B74:B104" si="2">ROW(B74) - ROW($B$9)</f>
        <v>65</v>
      </c>
      <c r="C74" s="35" t="s">
        <v>77</v>
      </c>
      <c r="D74" s="36" t="s">
        <v>162</v>
      </c>
      <c r="E74" s="35" t="s">
        <v>256</v>
      </c>
      <c r="F74" s="42" t="s">
        <v>349</v>
      </c>
      <c r="G74" s="36" t="s">
        <v>383</v>
      </c>
      <c r="H74" s="36" t="s">
        <v>395</v>
      </c>
      <c r="I74" s="36" t="s">
        <v>349</v>
      </c>
      <c r="J74" s="36" t="s">
        <v>411</v>
      </c>
      <c r="K74" s="36" t="s">
        <v>477</v>
      </c>
      <c r="L74" s="36" t="s">
        <v>415</v>
      </c>
      <c r="M74" s="36" t="s">
        <v>571</v>
      </c>
      <c r="N74" s="37">
        <v>1</v>
      </c>
    </row>
    <row r="75" spans="1:14" s="3" customFormat="1" ht="15" customHeight="1" x14ac:dyDescent="0.2">
      <c r="A75" s="13"/>
      <c r="B75" s="38">
        <f t="shared" si="2"/>
        <v>66</v>
      </c>
      <c r="C75" s="39" t="s">
        <v>78</v>
      </c>
      <c r="D75" s="40" t="s">
        <v>163</v>
      </c>
      <c r="E75" s="39" t="s">
        <v>257</v>
      </c>
      <c r="F75" s="43" t="s">
        <v>350</v>
      </c>
      <c r="G75" s="40" t="s">
        <v>383</v>
      </c>
      <c r="H75" s="40" t="s">
        <v>395</v>
      </c>
      <c r="I75" s="40" t="s">
        <v>350</v>
      </c>
      <c r="J75" s="40" t="s">
        <v>410</v>
      </c>
      <c r="K75" s="40" t="s">
        <v>478</v>
      </c>
      <c r="L75" s="40" t="s">
        <v>415</v>
      </c>
      <c r="M75" s="40" t="s">
        <v>572</v>
      </c>
      <c r="N75" s="41">
        <v>2</v>
      </c>
    </row>
    <row r="76" spans="1:14" s="3" customFormat="1" ht="15" customHeight="1" x14ac:dyDescent="0.2">
      <c r="A76" s="13"/>
      <c r="B76" s="34">
        <f t="shared" si="2"/>
        <v>67</v>
      </c>
      <c r="C76" s="35" t="s">
        <v>79</v>
      </c>
      <c r="D76" s="36" t="s">
        <v>164</v>
      </c>
      <c r="E76" s="35" t="s">
        <v>258</v>
      </c>
      <c r="F76" s="42" t="s">
        <v>351</v>
      </c>
      <c r="G76" s="36" t="s">
        <v>383</v>
      </c>
      <c r="H76" s="36" t="s">
        <v>395</v>
      </c>
      <c r="I76" s="36" t="s">
        <v>351</v>
      </c>
      <c r="J76" s="36" t="s">
        <v>411</v>
      </c>
      <c r="K76" s="36" t="s">
        <v>479</v>
      </c>
      <c r="L76" s="36" t="s">
        <v>415</v>
      </c>
      <c r="M76" s="36" t="s">
        <v>573</v>
      </c>
      <c r="N76" s="37">
        <v>1</v>
      </c>
    </row>
    <row r="77" spans="1:14" s="3" customFormat="1" ht="15" customHeight="1" x14ac:dyDescent="0.2">
      <c r="A77" s="13"/>
      <c r="B77" s="38">
        <f t="shared" si="2"/>
        <v>68</v>
      </c>
      <c r="C77" s="39" t="s">
        <v>80</v>
      </c>
      <c r="D77" s="40" t="s">
        <v>165</v>
      </c>
      <c r="E77" s="39" t="s">
        <v>259</v>
      </c>
      <c r="F77" s="43" t="s">
        <v>352</v>
      </c>
      <c r="G77" s="40" t="s">
        <v>383</v>
      </c>
      <c r="H77" s="40" t="s">
        <v>395</v>
      </c>
      <c r="I77" s="40" t="s">
        <v>352</v>
      </c>
      <c r="J77" s="40" t="s">
        <v>410</v>
      </c>
      <c r="K77" s="40" t="s">
        <v>480</v>
      </c>
      <c r="L77" s="40" t="s">
        <v>415</v>
      </c>
      <c r="M77" s="40" t="s">
        <v>574</v>
      </c>
      <c r="N77" s="41">
        <v>1</v>
      </c>
    </row>
    <row r="78" spans="1:14" s="3" customFormat="1" ht="15" customHeight="1" x14ac:dyDescent="0.2">
      <c r="A78" s="13"/>
      <c r="B78" s="34">
        <f t="shared" si="2"/>
        <v>69</v>
      </c>
      <c r="C78" s="35" t="s">
        <v>81</v>
      </c>
      <c r="D78" s="36" t="s">
        <v>166</v>
      </c>
      <c r="E78" s="35" t="s">
        <v>260</v>
      </c>
      <c r="F78" s="42" t="s">
        <v>353</v>
      </c>
      <c r="G78" s="36" t="s">
        <v>383</v>
      </c>
      <c r="H78" s="36" t="s">
        <v>395</v>
      </c>
      <c r="I78" s="36" t="s">
        <v>353</v>
      </c>
      <c r="J78" s="36" t="s">
        <v>410</v>
      </c>
      <c r="K78" s="36" t="s">
        <v>481</v>
      </c>
      <c r="L78" s="36" t="s">
        <v>415</v>
      </c>
      <c r="M78" s="36" t="s">
        <v>575</v>
      </c>
      <c r="N78" s="37">
        <v>5</v>
      </c>
    </row>
    <row r="79" spans="1:14" s="3" customFormat="1" ht="15" customHeight="1" x14ac:dyDescent="0.2">
      <c r="A79" s="13"/>
      <c r="B79" s="38">
        <f t="shared" si="2"/>
        <v>70</v>
      </c>
      <c r="C79" s="39" t="s">
        <v>82</v>
      </c>
      <c r="D79" s="40" t="s">
        <v>167</v>
      </c>
      <c r="E79" s="39" t="s">
        <v>261</v>
      </c>
      <c r="F79" s="43" t="s">
        <v>354</v>
      </c>
      <c r="G79" s="40" t="s">
        <v>383</v>
      </c>
      <c r="H79" s="40" t="s">
        <v>396</v>
      </c>
      <c r="I79" s="40" t="s">
        <v>354</v>
      </c>
      <c r="J79" s="40" t="s">
        <v>410</v>
      </c>
      <c r="K79" s="40" t="s">
        <v>482</v>
      </c>
      <c r="L79" s="40" t="s">
        <v>415</v>
      </c>
      <c r="M79" s="40" t="s">
        <v>576</v>
      </c>
      <c r="N79" s="41">
        <v>1</v>
      </c>
    </row>
    <row r="80" spans="1:14" s="3" customFormat="1" ht="15" customHeight="1" x14ac:dyDescent="0.2">
      <c r="A80" s="13"/>
      <c r="B80" s="34">
        <f t="shared" si="2"/>
        <v>71</v>
      </c>
      <c r="C80" s="35" t="s">
        <v>83</v>
      </c>
      <c r="D80" s="36" t="s">
        <v>168</v>
      </c>
      <c r="E80" s="35" t="s">
        <v>262</v>
      </c>
      <c r="F80" s="42" t="s">
        <v>355</v>
      </c>
      <c r="G80" s="36" t="s">
        <v>383</v>
      </c>
      <c r="H80" s="36" t="s">
        <v>395</v>
      </c>
      <c r="I80" s="36" t="s">
        <v>355</v>
      </c>
      <c r="J80" s="36" t="s">
        <v>410</v>
      </c>
      <c r="K80" s="36" t="s">
        <v>483</v>
      </c>
      <c r="L80" s="36" t="s">
        <v>415</v>
      </c>
      <c r="M80" s="36" t="s">
        <v>577</v>
      </c>
      <c r="N80" s="37">
        <v>1</v>
      </c>
    </row>
    <row r="81" spans="1:14" s="3" customFormat="1" ht="15" customHeight="1" x14ac:dyDescent="0.2">
      <c r="A81" s="13"/>
      <c r="B81" s="38">
        <f t="shared" si="2"/>
        <v>72</v>
      </c>
      <c r="C81" s="39" t="s">
        <v>84</v>
      </c>
      <c r="D81" s="40" t="s">
        <v>169</v>
      </c>
      <c r="E81" s="39" t="s">
        <v>263</v>
      </c>
      <c r="F81" s="43" t="s">
        <v>356</v>
      </c>
      <c r="G81" s="40" t="s">
        <v>374</v>
      </c>
      <c r="H81" s="40" t="s">
        <v>397</v>
      </c>
      <c r="I81" s="40" t="s">
        <v>397</v>
      </c>
      <c r="J81" s="40" t="s">
        <v>416</v>
      </c>
      <c r="K81" s="40" t="s">
        <v>484</v>
      </c>
      <c r="L81" s="40" t="s">
        <v>510</v>
      </c>
      <c r="M81" s="40" t="s">
        <v>578</v>
      </c>
      <c r="N81" s="41">
        <v>2</v>
      </c>
    </row>
    <row r="82" spans="1:14" s="3" customFormat="1" ht="15" customHeight="1" x14ac:dyDescent="0.2">
      <c r="A82" s="13"/>
      <c r="B82" s="34">
        <f t="shared" si="2"/>
        <v>73</v>
      </c>
      <c r="C82" s="35" t="s">
        <v>85</v>
      </c>
      <c r="D82" s="36" t="s">
        <v>170</v>
      </c>
      <c r="E82" s="35" t="s">
        <v>264</v>
      </c>
      <c r="F82" s="42" t="s">
        <v>357</v>
      </c>
      <c r="G82" s="36" t="s">
        <v>374</v>
      </c>
      <c r="H82" s="36" t="s">
        <v>393</v>
      </c>
      <c r="I82" s="36" t="s">
        <v>357</v>
      </c>
      <c r="J82" s="36" t="s">
        <v>410</v>
      </c>
      <c r="K82" s="36" t="s">
        <v>485</v>
      </c>
      <c r="L82" s="36" t="s">
        <v>415</v>
      </c>
      <c r="M82" s="36" t="s">
        <v>579</v>
      </c>
      <c r="N82" s="37">
        <v>2</v>
      </c>
    </row>
    <row r="83" spans="1:14" s="3" customFormat="1" ht="15" customHeight="1" x14ac:dyDescent="0.2">
      <c r="A83" s="13"/>
      <c r="B83" s="38">
        <f t="shared" si="2"/>
        <v>74</v>
      </c>
      <c r="C83" s="39" t="s">
        <v>86</v>
      </c>
      <c r="D83" s="40" t="s">
        <v>171</v>
      </c>
      <c r="E83" s="39" t="s">
        <v>265</v>
      </c>
      <c r="F83" s="43" t="s">
        <v>358</v>
      </c>
      <c r="G83" s="40" t="s">
        <v>374</v>
      </c>
      <c r="H83" s="40" t="s">
        <v>393</v>
      </c>
      <c r="I83" s="40" t="s">
        <v>358</v>
      </c>
      <c r="J83" s="40" t="s">
        <v>410</v>
      </c>
      <c r="K83" s="40" t="s">
        <v>486</v>
      </c>
      <c r="L83" s="40" t="s">
        <v>415</v>
      </c>
      <c r="M83" s="40" t="s">
        <v>580</v>
      </c>
      <c r="N83" s="41">
        <v>2</v>
      </c>
    </row>
    <row r="84" spans="1:14" s="3" customFormat="1" ht="15" customHeight="1" x14ac:dyDescent="0.2">
      <c r="A84" s="13"/>
      <c r="B84" s="34">
        <f t="shared" si="2"/>
        <v>75</v>
      </c>
      <c r="C84" s="35" t="s">
        <v>87</v>
      </c>
      <c r="D84" s="36" t="s">
        <v>172</v>
      </c>
      <c r="E84" s="35" t="s">
        <v>266</v>
      </c>
      <c r="F84" s="42" t="s">
        <v>359</v>
      </c>
      <c r="G84" s="36" t="s">
        <v>374</v>
      </c>
      <c r="H84" s="36" t="s">
        <v>398</v>
      </c>
      <c r="I84" s="36" t="s">
        <v>406</v>
      </c>
      <c r="J84" s="36" t="s">
        <v>398</v>
      </c>
      <c r="K84" s="36" t="s">
        <v>406</v>
      </c>
      <c r="L84" s="36" t="s">
        <v>397</v>
      </c>
      <c r="M84" s="36" t="s">
        <v>397</v>
      </c>
      <c r="N84" s="37">
        <v>2</v>
      </c>
    </row>
    <row r="85" spans="1:14" s="3" customFormat="1" ht="15" customHeight="1" x14ac:dyDescent="0.2">
      <c r="A85" s="13"/>
      <c r="B85" s="38">
        <f t="shared" si="2"/>
        <v>76</v>
      </c>
      <c r="C85" s="39" t="s">
        <v>88</v>
      </c>
      <c r="D85" s="40" t="s">
        <v>173</v>
      </c>
      <c r="E85" s="39" t="s">
        <v>267</v>
      </c>
      <c r="F85" s="43" t="s">
        <v>360</v>
      </c>
      <c r="G85" s="40" t="s">
        <v>378</v>
      </c>
      <c r="H85" s="40" t="s">
        <v>399</v>
      </c>
      <c r="I85" s="40" t="s">
        <v>360</v>
      </c>
      <c r="J85" s="40" t="s">
        <v>410</v>
      </c>
      <c r="K85" s="40" t="s">
        <v>487</v>
      </c>
      <c r="L85" s="40" t="s">
        <v>415</v>
      </c>
      <c r="M85" s="40" t="s">
        <v>581</v>
      </c>
      <c r="N85" s="41">
        <v>2</v>
      </c>
    </row>
    <row r="86" spans="1:14" s="3" customFormat="1" ht="15" customHeight="1" x14ac:dyDescent="0.2">
      <c r="A86" s="13"/>
      <c r="B86" s="34">
        <f t="shared" si="2"/>
        <v>77</v>
      </c>
      <c r="C86" s="35" t="s">
        <v>89</v>
      </c>
      <c r="D86" s="36" t="s">
        <v>174</v>
      </c>
      <c r="E86" s="35" t="s">
        <v>268</v>
      </c>
      <c r="F86" s="42" t="s">
        <v>361</v>
      </c>
      <c r="G86" s="36" t="s">
        <v>378</v>
      </c>
      <c r="H86" s="36" t="s">
        <v>399</v>
      </c>
      <c r="I86" s="36" t="s">
        <v>361</v>
      </c>
      <c r="J86" s="36" t="s">
        <v>410</v>
      </c>
      <c r="K86" s="36" t="s">
        <v>488</v>
      </c>
      <c r="L86" s="36" t="s">
        <v>415</v>
      </c>
      <c r="M86" s="36" t="s">
        <v>582</v>
      </c>
      <c r="N86" s="37">
        <v>1</v>
      </c>
    </row>
    <row r="87" spans="1:14" s="3" customFormat="1" ht="15" customHeight="1" x14ac:dyDescent="0.2">
      <c r="A87" s="13"/>
      <c r="B87" s="38">
        <f t="shared" si="2"/>
        <v>78</v>
      </c>
      <c r="C87" s="39" t="s">
        <v>90</v>
      </c>
      <c r="D87" s="40" t="s">
        <v>175</v>
      </c>
      <c r="E87" s="39" t="s">
        <v>269</v>
      </c>
      <c r="F87" s="43" t="s">
        <v>362</v>
      </c>
      <c r="G87" s="40" t="s">
        <v>378</v>
      </c>
      <c r="H87" s="40" t="s">
        <v>399</v>
      </c>
      <c r="I87" s="40" t="s">
        <v>362</v>
      </c>
      <c r="J87" s="40" t="s">
        <v>410</v>
      </c>
      <c r="K87" s="40" t="s">
        <v>489</v>
      </c>
      <c r="L87" s="40" t="s">
        <v>415</v>
      </c>
      <c r="M87" s="40" t="s">
        <v>583</v>
      </c>
      <c r="N87" s="41">
        <v>2</v>
      </c>
    </row>
    <row r="88" spans="1:14" s="3" customFormat="1" ht="15" customHeight="1" x14ac:dyDescent="0.2">
      <c r="A88" s="13"/>
      <c r="B88" s="34">
        <f t="shared" si="2"/>
        <v>79</v>
      </c>
      <c r="C88" s="35" t="s">
        <v>91</v>
      </c>
      <c r="D88" s="36" t="s">
        <v>176</v>
      </c>
      <c r="E88" s="35" t="s">
        <v>270</v>
      </c>
      <c r="F88" s="42" t="s">
        <v>363</v>
      </c>
      <c r="G88" s="36" t="s">
        <v>378</v>
      </c>
      <c r="H88" s="36" t="s">
        <v>399</v>
      </c>
      <c r="I88" s="36" t="s">
        <v>363</v>
      </c>
      <c r="J88" s="36" t="s">
        <v>410</v>
      </c>
      <c r="K88" s="36" t="s">
        <v>490</v>
      </c>
      <c r="L88" s="36" t="s">
        <v>415</v>
      </c>
      <c r="M88" s="36" t="s">
        <v>584</v>
      </c>
      <c r="N88" s="37">
        <v>1</v>
      </c>
    </row>
    <row r="89" spans="1:14" s="3" customFormat="1" ht="15" customHeight="1" x14ac:dyDescent="0.2">
      <c r="A89" s="13"/>
      <c r="B89" s="38">
        <f t="shared" si="2"/>
        <v>80</v>
      </c>
      <c r="C89" s="39" t="s">
        <v>92</v>
      </c>
      <c r="D89" s="40" t="s">
        <v>177</v>
      </c>
      <c r="E89" s="39" t="s">
        <v>271</v>
      </c>
      <c r="F89" s="43" t="s">
        <v>364</v>
      </c>
      <c r="G89" s="40" t="s">
        <v>378</v>
      </c>
      <c r="H89" s="40" t="s">
        <v>399</v>
      </c>
      <c r="I89" s="40" t="s">
        <v>364</v>
      </c>
      <c r="J89" s="40" t="s">
        <v>410</v>
      </c>
      <c r="K89" s="40" t="s">
        <v>491</v>
      </c>
      <c r="L89" s="40" t="s">
        <v>415</v>
      </c>
      <c r="M89" s="40" t="s">
        <v>585</v>
      </c>
      <c r="N89" s="41">
        <v>2</v>
      </c>
    </row>
    <row r="90" spans="1:14" s="3" customFormat="1" ht="15" customHeight="1" x14ac:dyDescent="0.2">
      <c r="A90" s="13"/>
      <c r="B90" s="34">
        <f t="shared" si="2"/>
        <v>81</v>
      </c>
      <c r="C90" s="35" t="s">
        <v>93</v>
      </c>
      <c r="D90" s="36" t="s">
        <v>178</v>
      </c>
      <c r="E90" s="35" t="s">
        <v>272</v>
      </c>
      <c r="F90" s="42" t="s">
        <v>365</v>
      </c>
      <c r="G90" s="36" t="s">
        <v>378</v>
      </c>
      <c r="H90" s="36" t="s">
        <v>399</v>
      </c>
      <c r="I90" s="36" t="s">
        <v>365</v>
      </c>
      <c r="J90" s="36" t="s">
        <v>410</v>
      </c>
      <c r="K90" s="36" t="s">
        <v>492</v>
      </c>
      <c r="L90" s="36" t="s">
        <v>415</v>
      </c>
      <c r="M90" s="36" t="s">
        <v>586</v>
      </c>
      <c r="N90" s="37">
        <v>1</v>
      </c>
    </row>
    <row r="91" spans="1:14" s="3" customFormat="1" ht="15" customHeight="1" x14ac:dyDescent="0.2">
      <c r="A91" s="13"/>
      <c r="B91" s="38">
        <f t="shared" si="2"/>
        <v>82</v>
      </c>
      <c r="C91" s="39" t="s">
        <v>94</v>
      </c>
      <c r="D91" s="40" t="s">
        <v>179</v>
      </c>
      <c r="E91" s="39" t="s">
        <v>273</v>
      </c>
      <c r="F91" s="43" t="s">
        <v>366</v>
      </c>
      <c r="G91" s="40" t="s">
        <v>378</v>
      </c>
      <c r="H91" s="40" t="s">
        <v>399</v>
      </c>
      <c r="I91" s="40" t="s">
        <v>366</v>
      </c>
      <c r="J91" s="40" t="s">
        <v>410</v>
      </c>
      <c r="K91" s="40" t="s">
        <v>493</v>
      </c>
      <c r="L91" s="40" t="s">
        <v>415</v>
      </c>
      <c r="M91" s="40" t="s">
        <v>587</v>
      </c>
      <c r="N91" s="41">
        <v>1</v>
      </c>
    </row>
    <row r="92" spans="1:14" s="3" customFormat="1" ht="15" customHeight="1" x14ac:dyDescent="0.2">
      <c r="A92" s="13"/>
      <c r="B92" s="34">
        <f t="shared" si="2"/>
        <v>83</v>
      </c>
      <c r="C92" s="35" t="s">
        <v>95</v>
      </c>
      <c r="D92" s="36" t="s">
        <v>180</v>
      </c>
      <c r="E92" s="35" t="s">
        <v>274</v>
      </c>
      <c r="F92" s="42" t="s">
        <v>180</v>
      </c>
      <c r="G92" s="36" t="s">
        <v>382</v>
      </c>
      <c r="H92" s="36" t="s">
        <v>400</v>
      </c>
      <c r="I92" s="36" t="s">
        <v>180</v>
      </c>
      <c r="J92" s="36" t="s">
        <v>410</v>
      </c>
      <c r="K92" s="36" t="s">
        <v>494</v>
      </c>
      <c r="L92" s="36" t="s">
        <v>415</v>
      </c>
      <c r="M92" s="36" t="s">
        <v>588</v>
      </c>
      <c r="N92" s="37">
        <v>1</v>
      </c>
    </row>
    <row r="93" spans="1:14" s="3" customFormat="1" ht="15" customHeight="1" x14ac:dyDescent="0.2">
      <c r="A93" s="13"/>
      <c r="B93" s="38">
        <f t="shared" si="2"/>
        <v>84</v>
      </c>
      <c r="C93" s="39" t="s">
        <v>96</v>
      </c>
      <c r="D93" s="40" t="s">
        <v>181</v>
      </c>
      <c r="E93" s="39" t="s">
        <v>275</v>
      </c>
      <c r="F93" s="43" t="s">
        <v>367</v>
      </c>
      <c r="G93" s="40" t="s">
        <v>382</v>
      </c>
      <c r="H93" s="40" t="s">
        <v>390</v>
      </c>
      <c r="I93" s="40" t="s">
        <v>367</v>
      </c>
      <c r="J93" s="40" t="s">
        <v>410</v>
      </c>
      <c r="K93" s="40" t="s">
        <v>495</v>
      </c>
      <c r="L93" s="40" t="s">
        <v>415</v>
      </c>
      <c r="M93" s="40" t="s">
        <v>589</v>
      </c>
      <c r="N93" s="41">
        <v>2</v>
      </c>
    </row>
    <row r="94" spans="1:14" s="3" customFormat="1" ht="15" customHeight="1" x14ac:dyDescent="0.2">
      <c r="A94" s="13"/>
      <c r="B94" s="34">
        <f t="shared" si="2"/>
        <v>85</v>
      </c>
      <c r="C94" s="35" t="s">
        <v>97</v>
      </c>
      <c r="D94" s="36" t="s">
        <v>182</v>
      </c>
      <c r="E94" s="35" t="s">
        <v>276</v>
      </c>
      <c r="F94" s="42" t="s">
        <v>368</v>
      </c>
      <c r="G94" s="36" t="s">
        <v>382</v>
      </c>
      <c r="H94" s="36" t="s">
        <v>390</v>
      </c>
      <c r="I94" s="36" t="s">
        <v>368</v>
      </c>
      <c r="J94" s="36" t="s">
        <v>410</v>
      </c>
      <c r="K94" s="36" t="s">
        <v>496</v>
      </c>
      <c r="L94" s="36" t="s">
        <v>415</v>
      </c>
      <c r="M94" s="36" t="s">
        <v>590</v>
      </c>
      <c r="N94" s="37">
        <v>1</v>
      </c>
    </row>
    <row r="95" spans="1:14" s="3" customFormat="1" ht="15" customHeight="1" x14ac:dyDescent="0.2">
      <c r="A95" s="13"/>
      <c r="B95" s="38">
        <f t="shared" si="2"/>
        <v>86</v>
      </c>
      <c r="C95" s="39" t="s">
        <v>98</v>
      </c>
      <c r="D95" s="40" t="s">
        <v>183</v>
      </c>
      <c r="E95" s="39" t="s">
        <v>277</v>
      </c>
      <c r="F95" s="43" t="s">
        <v>183</v>
      </c>
      <c r="G95" s="40" t="s">
        <v>382</v>
      </c>
      <c r="H95" s="40" t="s">
        <v>390</v>
      </c>
      <c r="I95" s="40" t="s">
        <v>183</v>
      </c>
      <c r="J95" s="40" t="s">
        <v>410</v>
      </c>
      <c r="K95" s="40" t="s">
        <v>497</v>
      </c>
      <c r="L95" s="40" t="s">
        <v>415</v>
      </c>
      <c r="M95" s="40" t="s">
        <v>591</v>
      </c>
      <c r="N95" s="41">
        <v>2</v>
      </c>
    </row>
    <row r="96" spans="1:14" s="3" customFormat="1" ht="15" customHeight="1" x14ac:dyDescent="0.2">
      <c r="A96" s="13"/>
      <c r="B96" s="34">
        <f t="shared" si="2"/>
        <v>87</v>
      </c>
      <c r="C96" s="35" t="s">
        <v>99</v>
      </c>
      <c r="D96" s="36" t="s">
        <v>184</v>
      </c>
      <c r="E96" s="35" t="s">
        <v>278</v>
      </c>
      <c r="F96" s="42" t="s">
        <v>184</v>
      </c>
      <c r="G96" s="36" t="s">
        <v>382</v>
      </c>
      <c r="H96" s="36" t="s">
        <v>390</v>
      </c>
      <c r="I96" s="36" t="s">
        <v>184</v>
      </c>
      <c r="J96" s="36" t="s">
        <v>411</v>
      </c>
      <c r="K96" s="36" t="s">
        <v>498</v>
      </c>
      <c r="L96" s="36" t="s">
        <v>415</v>
      </c>
      <c r="M96" s="36" t="s">
        <v>592</v>
      </c>
      <c r="N96" s="37">
        <v>1</v>
      </c>
    </row>
    <row r="97" spans="1:14" s="3" customFormat="1" ht="15" customHeight="1" x14ac:dyDescent="0.2">
      <c r="A97" s="13"/>
      <c r="B97" s="38">
        <f t="shared" si="2"/>
        <v>88</v>
      </c>
      <c r="C97" s="39" t="s">
        <v>100</v>
      </c>
      <c r="D97" s="40" t="s">
        <v>185</v>
      </c>
      <c r="E97" s="39" t="s">
        <v>279</v>
      </c>
      <c r="F97" s="43" t="s">
        <v>369</v>
      </c>
      <c r="G97" s="40" t="s">
        <v>382</v>
      </c>
      <c r="H97" s="40" t="s">
        <v>401</v>
      </c>
      <c r="I97" s="40" t="s">
        <v>369</v>
      </c>
      <c r="J97" s="40" t="s">
        <v>410</v>
      </c>
      <c r="K97" s="40" t="s">
        <v>499</v>
      </c>
      <c r="L97" s="40" t="s">
        <v>415</v>
      </c>
      <c r="M97" s="40" t="s">
        <v>593</v>
      </c>
      <c r="N97" s="41">
        <v>1</v>
      </c>
    </row>
    <row r="98" spans="1:14" s="3" customFormat="1" ht="15" customHeight="1" x14ac:dyDescent="0.2">
      <c r="A98" s="13"/>
      <c r="B98" s="34">
        <f t="shared" si="2"/>
        <v>89</v>
      </c>
      <c r="C98" s="35" t="s">
        <v>101</v>
      </c>
      <c r="D98" s="36" t="s">
        <v>186</v>
      </c>
      <c r="E98" s="35" t="s">
        <v>280</v>
      </c>
      <c r="F98" s="42" t="s">
        <v>186</v>
      </c>
      <c r="G98" s="36" t="s">
        <v>382</v>
      </c>
      <c r="H98" s="36" t="s">
        <v>390</v>
      </c>
      <c r="I98" s="36" t="s">
        <v>186</v>
      </c>
      <c r="J98" s="36" t="s">
        <v>410</v>
      </c>
      <c r="K98" s="36" t="s">
        <v>500</v>
      </c>
      <c r="L98" s="36" t="s">
        <v>415</v>
      </c>
      <c r="M98" s="36" t="s">
        <v>594</v>
      </c>
      <c r="N98" s="37">
        <v>1</v>
      </c>
    </row>
    <row r="99" spans="1:14" s="3" customFormat="1" ht="15" customHeight="1" x14ac:dyDescent="0.2">
      <c r="A99" s="13"/>
      <c r="B99" s="38">
        <f t="shared" si="2"/>
        <v>90</v>
      </c>
      <c r="C99" s="39" t="s">
        <v>102</v>
      </c>
      <c r="D99" s="40" t="s">
        <v>187</v>
      </c>
      <c r="E99" s="39" t="s">
        <v>281</v>
      </c>
      <c r="F99" s="43" t="s">
        <v>370</v>
      </c>
      <c r="G99" s="40" t="s">
        <v>382</v>
      </c>
      <c r="H99" s="40" t="s">
        <v>390</v>
      </c>
      <c r="I99" s="40" t="s">
        <v>370</v>
      </c>
      <c r="J99" s="40" t="s">
        <v>410</v>
      </c>
      <c r="K99" s="40" t="s">
        <v>501</v>
      </c>
      <c r="L99" s="40" t="s">
        <v>415</v>
      </c>
      <c r="M99" s="40" t="s">
        <v>595</v>
      </c>
      <c r="N99" s="41">
        <v>1</v>
      </c>
    </row>
    <row r="100" spans="1:14" s="3" customFormat="1" ht="15" customHeight="1" x14ac:dyDescent="0.2">
      <c r="A100" s="13"/>
      <c r="B100" s="34">
        <f t="shared" si="2"/>
        <v>91</v>
      </c>
      <c r="C100" s="35" t="s">
        <v>103</v>
      </c>
      <c r="D100" s="36" t="s">
        <v>188</v>
      </c>
      <c r="E100" s="35" t="s">
        <v>282</v>
      </c>
      <c r="F100" s="42" t="s">
        <v>188</v>
      </c>
      <c r="G100" s="36" t="s">
        <v>382</v>
      </c>
      <c r="H100" s="36" t="s">
        <v>390</v>
      </c>
      <c r="I100" s="36" t="s">
        <v>188</v>
      </c>
      <c r="J100" s="36" t="s">
        <v>410</v>
      </c>
      <c r="K100" s="36" t="s">
        <v>502</v>
      </c>
      <c r="L100" s="36" t="s">
        <v>415</v>
      </c>
      <c r="M100" s="36" t="s">
        <v>596</v>
      </c>
      <c r="N100" s="37">
        <v>1</v>
      </c>
    </row>
    <row r="101" spans="1:14" s="3" customFormat="1" ht="15" customHeight="1" x14ac:dyDescent="0.2">
      <c r="A101" s="13"/>
      <c r="B101" s="38">
        <f t="shared" si="2"/>
        <v>92</v>
      </c>
      <c r="C101" s="39" t="s">
        <v>104</v>
      </c>
      <c r="D101" s="40" t="s">
        <v>189</v>
      </c>
      <c r="E101" s="39" t="s">
        <v>283</v>
      </c>
      <c r="F101" s="43" t="s">
        <v>371</v>
      </c>
      <c r="G101" s="40" t="s">
        <v>384</v>
      </c>
      <c r="H101" s="40" t="s">
        <v>402</v>
      </c>
      <c r="I101" s="40" t="s">
        <v>371</v>
      </c>
      <c r="J101" s="40" t="s">
        <v>410</v>
      </c>
      <c r="K101" s="40" t="s">
        <v>503</v>
      </c>
      <c r="L101" s="40" t="s">
        <v>415</v>
      </c>
      <c r="M101" s="40" t="s">
        <v>597</v>
      </c>
      <c r="N101" s="41">
        <v>1</v>
      </c>
    </row>
    <row r="102" spans="1:14" s="3" customFormat="1" ht="15" customHeight="1" x14ac:dyDescent="0.2">
      <c r="A102" s="13"/>
      <c r="B102" s="34">
        <f t="shared" si="2"/>
        <v>93</v>
      </c>
      <c r="C102" s="35" t="s">
        <v>105</v>
      </c>
      <c r="D102" s="36" t="s">
        <v>190</v>
      </c>
      <c r="E102" s="35" t="s">
        <v>284</v>
      </c>
      <c r="F102" s="42" t="s">
        <v>190</v>
      </c>
      <c r="G102" s="36" t="s">
        <v>382</v>
      </c>
      <c r="H102" s="36" t="s">
        <v>390</v>
      </c>
      <c r="I102" s="36" t="s">
        <v>190</v>
      </c>
      <c r="J102" s="36" t="s">
        <v>410</v>
      </c>
      <c r="K102" s="36" t="s">
        <v>504</v>
      </c>
      <c r="L102" s="36" t="s">
        <v>415</v>
      </c>
      <c r="M102" s="36" t="s">
        <v>598</v>
      </c>
      <c r="N102" s="37">
        <v>1</v>
      </c>
    </row>
    <row r="103" spans="1:14" s="3" customFormat="1" ht="15" customHeight="1" x14ac:dyDescent="0.2">
      <c r="A103" s="13"/>
      <c r="B103" s="38">
        <f t="shared" si="2"/>
        <v>94</v>
      </c>
      <c r="C103" s="39" t="s">
        <v>106</v>
      </c>
      <c r="D103" s="40" t="s">
        <v>191</v>
      </c>
      <c r="E103" s="39" t="s">
        <v>284</v>
      </c>
      <c r="F103" s="43" t="s">
        <v>191</v>
      </c>
      <c r="G103" s="40" t="s">
        <v>382</v>
      </c>
      <c r="H103" s="40" t="s">
        <v>390</v>
      </c>
      <c r="I103" s="40" t="s">
        <v>191</v>
      </c>
      <c r="J103" s="40" t="s">
        <v>410</v>
      </c>
      <c r="K103" s="40" t="s">
        <v>505</v>
      </c>
      <c r="L103" s="40" t="s">
        <v>415</v>
      </c>
      <c r="M103" s="40" t="s">
        <v>599</v>
      </c>
      <c r="N103" s="41">
        <v>1</v>
      </c>
    </row>
    <row r="104" spans="1:14" s="3" customFormat="1" ht="15" customHeight="1" x14ac:dyDescent="0.2">
      <c r="A104" s="13"/>
      <c r="B104" s="34">
        <f t="shared" si="2"/>
        <v>95</v>
      </c>
      <c r="C104" s="35" t="s">
        <v>107</v>
      </c>
      <c r="D104" s="36" t="s">
        <v>192</v>
      </c>
      <c r="E104" s="35" t="s">
        <v>285</v>
      </c>
      <c r="F104" s="42" t="s">
        <v>372</v>
      </c>
      <c r="G104" s="36" t="s">
        <v>374</v>
      </c>
      <c r="H104" s="36" t="s">
        <v>403</v>
      </c>
      <c r="I104" s="36" t="s">
        <v>407</v>
      </c>
      <c r="J104" s="36" t="s">
        <v>403</v>
      </c>
      <c r="K104" s="36" t="s">
        <v>506</v>
      </c>
      <c r="L104" s="36" t="s">
        <v>511</v>
      </c>
      <c r="M104" s="36" t="s">
        <v>600</v>
      </c>
      <c r="N104" s="37">
        <v>2</v>
      </c>
    </row>
    <row r="106" spans="1:14" x14ac:dyDescent="0.2">
      <c r="C106" s="1"/>
      <c r="D106" s="1"/>
      <c r="E106" s="1"/>
      <c r="F106" s="1"/>
      <c r="G106" s="1"/>
      <c r="H106" s="1"/>
      <c r="I106" s="1"/>
    </row>
    <row r="107" spans="1:14" x14ac:dyDescent="0.2">
      <c r="C107" s="1"/>
      <c r="D107" s="1"/>
      <c r="E107" s="1"/>
      <c r="F107" s="1"/>
      <c r="G107" s="1"/>
      <c r="H107" s="1"/>
      <c r="I107" s="1"/>
    </row>
    <row r="108" spans="1:14" x14ac:dyDescent="0.2">
      <c r="C108" s="1"/>
      <c r="D108" s="1"/>
      <c r="E108" s="1"/>
      <c r="F108" s="1"/>
      <c r="G108" s="1"/>
      <c r="H108" s="1"/>
      <c r="I108" s="1"/>
    </row>
    <row r="144" spans="3:12" x14ac:dyDescent="0.2">
      <c r="C144" s="28"/>
      <c r="J144" s="27"/>
      <c r="L144" s="27"/>
    </row>
    <row r="146" ht="12" customHeight="1" x14ac:dyDescent="0.2"/>
    <row r="147" ht="8.25" hidden="1" customHeight="1" x14ac:dyDescent="0.2"/>
    <row r="148" hidden="1" x14ac:dyDescent="0.2"/>
    <row r="149" hidden="1" x14ac:dyDescent="0.2"/>
  </sheetData>
  <mergeCells count="4">
    <mergeCell ref="D3:J3"/>
    <mergeCell ref="D4:J4"/>
    <mergeCell ref="D5:J5"/>
    <mergeCell ref="M5:N6"/>
  </mergeCells>
  <phoneticPr fontId="0" type="noConversion"/>
  <printOptions horizontalCentered="1" verticalCentered="1"/>
  <pageMargins left="0.30555555555555558" right="0.30555555555555558" top="0.30555555555555558" bottom="0.30555555555555558" header="0" footer="0"/>
  <pageSetup scale="33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Company>Altium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Solution Engineering Center Piestany</dc:title>
  <dc:creator>Stefan Kosterec</dc:creator>
  <cp:lastModifiedBy>Stefan Kosterec</cp:lastModifiedBy>
  <cp:lastPrinted>2005-05-16T01:11:50Z</cp:lastPrinted>
  <dcterms:created xsi:type="dcterms:W3CDTF">2002-11-05T15:28:02Z</dcterms:created>
  <dcterms:modified xsi:type="dcterms:W3CDTF">2020-06-01T19:27:21Z</dcterms:modified>
</cp:coreProperties>
</file>